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kkellogg-my.sharepoint.com/personal/david_daugherty_wkkellogg_com/Documents/Desktop/Dave BB/Baseball/Team Pages/"/>
    </mc:Choice>
  </mc:AlternateContent>
  <xr:revisionPtr revIDLastSave="65" documentId="8_{863E5AAE-B379-410D-9119-ACC418563460}" xr6:coauthVersionLast="47" xr6:coauthVersionMax="47" xr10:uidLastSave="{A8BE1C58-CD85-46C4-816E-C5B5F499A2B9}"/>
  <bookViews>
    <workbookView xWindow="8835" yWindow="1125" windowWidth="18810" windowHeight="14025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K44" i="1"/>
  <c r="O43" i="1"/>
  <c r="K43" i="1"/>
  <c r="O42" i="1"/>
  <c r="K42" i="1"/>
  <c r="O41" i="1"/>
  <c r="K41" i="1"/>
  <c r="O40" i="1"/>
  <c r="K40" i="1"/>
  <c r="O39" i="1"/>
  <c r="K39" i="1"/>
  <c r="O38" i="1"/>
  <c r="K38" i="1"/>
  <c r="O31" i="1"/>
  <c r="K31" i="1"/>
  <c r="O30" i="1"/>
  <c r="K30" i="1"/>
  <c r="O29" i="1"/>
  <c r="K29" i="1"/>
  <c r="O28" i="1"/>
  <c r="K28" i="1"/>
  <c r="O27" i="1"/>
  <c r="K27" i="1"/>
  <c r="O26" i="1"/>
  <c r="K26" i="1"/>
  <c r="O25" i="1"/>
  <c r="K25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P11" i="1"/>
  <c r="L11" i="1"/>
  <c r="P10" i="1"/>
  <c r="L10" i="1"/>
  <c r="P9" i="1"/>
  <c r="L9" i="1"/>
  <c r="P8" i="1"/>
  <c r="L8" i="1"/>
  <c r="P7" i="1"/>
  <c r="L7" i="1"/>
  <c r="P6" i="1"/>
  <c r="L6" i="1"/>
  <c r="P5" i="1"/>
  <c r="L5" i="1"/>
  <c r="P4" i="1"/>
  <c r="L4" i="1"/>
  <c r="P3" i="1"/>
  <c r="L3" i="1"/>
</calcChain>
</file>

<file path=xl/sharedStrings.xml><?xml version="1.0" encoding="utf-8"?>
<sst xmlns="http://schemas.openxmlformats.org/spreadsheetml/2006/main" count="361" uniqueCount="179">
  <si>
    <t>VS Left</t>
  </si>
  <si>
    <t>vs Right</t>
  </si>
  <si>
    <t>RK</t>
  </si>
  <si>
    <t>PLAYER</t>
  </si>
  <si>
    <t>B</t>
  </si>
  <si>
    <t>PO</t>
  </si>
  <si>
    <t>AVG</t>
  </si>
  <si>
    <t>OBP</t>
  </si>
  <si>
    <t>SLG</t>
  </si>
  <si>
    <t>OPS</t>
  </si>
  <si>
    <t>R</t>
  </si>
  <si>
    <t>Dansby Swanson</t>
  </si>
  <si>
    <t xml:space="preserve">LF </t>
  </si>
  <si>
    <t xml:space="preserve">RF </t>
  </si>
  <si>
    <t>L</t>
  </si>
  <si>
    <t xml:space="preserve">2B </t>
  </si>
  <si>
    <t>Manny Machado</t>
  </si>
  <si>
    <t xml:space="preserve">3B </t>
  </si>
  <si>
    <t xml:space="preserve">C </t>
  </si>
  <si>
    <t xml:space="preserve">SS </t>
  </si>
  <si>
    <t xml:space="preserve">CF </t>
  </si>
  <si>
    <t xml:space="preserve">1B </t>
  </si>
  <si>
    <t>Logan O'Hoppe</t>
  </si>
  <si>
    <t xml:space="preserve"> </t>
  </si>
  <si>
    <t>Rich Hoffmann</t>
  </si>
  <si>
    <t>rh7002@cox.net</t>
  </si>
  <si>
    <t>402-680-3127</t>
  </si>
  <si>
    <t>Overall</t>
  </si>
  <si>
    <t>Vs Left</t>
  </si>
  <si>
    <t>Vs Right</t>
  </si>
  <si>
    <t>Name</t>
  </si>
  <si>
    <t>T</t>
  </si>
  <si>
    <t>BA</t>
  </si>
  <si>
    <t>Dylan Cease</t>
  </si>
  <si>
    <t>vs Left</t>
  </si>
  <si>
    <t>Andrew Kittredge</t>
  </si>
  <si>
    <t>Baltimore</t>
  </si>
  <si>
    <t>Cell</t>
  </si>
  <si>
    <t>Working</t>
  </si>
  <si>
    <t>Free Agent Money</t>
  </si>
  <si>
    <t>Finished</t>
  </si>
  <si>
    <t>Franchise Players</t>
  </si>
  <si>
    <t>LAD</t>
  </si>
  <si>
    <t>Swanson, Dansby</t>
  </si>
  <si>
    <t>CHC</t>
  </si>
  <si>
    <t>Machado, Manny</t>
  </si>
  <si>
    <t>San Diego</t>
  </si>
  <si>
    <t>Qualified</t>
  </si>
  <si>
    <t>Minors in the Majors</t>
  </si>
  <si>
    <t>Minor Leagues</t>
  </si>
  <si>
    <t>Kittredge, Andrew</t>
  </si>
  <si>
    <t>St. Louis</t>
  </si>
  <si>
    <t>Pfaadt, Brandon</t>
  </si>
  <si>
    <t>P</t>
  </si>
  <si>
    <t>2 yr</t>
  </si>
  <si>
    <t>Arizona</t>
  </si>
  <si>
    <t>Serrano, Florencio</t>
  </si>
  <si>
    <t>Texas</t>
  </si>
  <si>
    <t>Guerrero Jr. Vladimir</t>
  </si>
  <si>
    <t>Toronto</t>
  </si>
  <si>
    <t>Kansas City</t>
  </si>
  <si>
    <t>Brigman, Bryson</t>
  </si>
  <si>
    <t>IF</t>
  </si>
  <si>
    <t>Milwaukee</t>
  </si>
  <si>
    <t>OF</t>
  </si>
  <si>
    <t>NYM</t>
  </si>
  <si>
    <t>Rutledge, Jackson</t>
  </si>
  <si>
    <t>Washington</t>
  </si>
  <si>
    <t>Riley, Austin</t>
  </si>
  <si>
    <t>Atlanta</t>
  </si>
  <si>
    <t>McKenzie, Tristian</t>
  </si>
  <si>
    <t>Cleveland</t>
  </si>
  <si>
    <t>Lacy, Asa</t>
  </si>
  <si>
    <t>Cease, Dylan</t>
  </si>
  <si>
    <t>O'Hoppe, Logan</t>
  </si>
  <si>
    <t>1 yr</t>
  </si>
  <si>
    <t>LAA</t>
  </si>
  <si>
    <t>Marquez, Brailyn</t>
  </si>
  <si>
    <t>Houston</t>
  </si>
  <si>
    <t>O'Hearn, Ryan</t>
  </si>
  <si>
    <t>Acevedo, Domingo</t>
  </si>
  <si>
    <t>Oakland</t>
  </si>
  <si>
    <t>Rocker, Kumar</t>
  </si>
  <si>
    <t>Detroit</t>
  </si>
  <si>
    <t>Miller, Bobby</t>
  </si>
  <si>
    <t>Corry, Seth</t>
  </si>
  <si>
    <t>San Francisco</t>
  </si>
  <si>
    <t>Hill, Jaden</t>
  </si>
  <si>
    <t>Colorado</t>
  </si>
  <si>
    <t>Gilbert, Logan</t>
  </si>
  <si>
    <t>Seattle</t>
  </si>
  <si>
    <t>Arias, Gabriel</t>
  </si>
  <si>
    <t>Cappe, Yiddi</t>
  </si>
  <si>
    <t>Miami</t>
  </si>
  <si>
    <t>Williamson, Brandon</t>
  </si>
  <si>
    <t>Cincinnati</t>
  </si>
  <si>
    <t>Jones, Drew</t>
  </si>
  <si>
    <t>Vesia, Alex</t>
  </si>
  <si>
    <t>Jones, Spencer</t>
  </si>
  <si>
    <t>NYY</t>
  </si>
  <si>
    <t>Hughes, Gabriel</t>
  </si>
  <si>
    <t>Rodriguez, Emmanuel</t>
  </si>
  <si>
    <t>Minnesota</t>
  </si>
  <si>
    <t>Clemmey, Alex</t>
  </si>
  <si>
    <t>Clark, Max</t>
  </si>
  <si>
    <t>Laureano, Ramon</t>
  </si>
  <si>
    <t>Whitman, Joe</t>
  </si>
  <si>
    <t>Phillips, Connor</t>
  </si>
  <si>
    <t>Ryan, River</t>
  </si>
  <si>
    <t>Pittsburgh</t>
  </si>
  <si>
    <t>Sykora, Travis</t>
  </si>
  <si>
    <t>White, Thomas</t>
  </si>
  <si>
    <t>CWS</t>
  </si>
  <si>
    <t>Whisenhunt, Carson</t>
  </si>
  <si>
    <t>Franco, Branneli</t>
  </si>
  <si>
    <t>Lowe, Brandon</t>
  </si>
  <si>
    <t>Tampa Bay</t>
  </si>
  <si>
    <t>Yesavage, Trey</t>
  </si>
  <si>
    <t>Puk, A.J.</t>
  </si>
  <si>
    <t>Condon, Charlie</t>
  </si>
  <si>
    <t>Greene, Riley</t>
  </si>
  <si>
    <t>Keaschall, Luke</t>
  </si>
  <si>
    <t>Joseph, Dawel</t>
  </si>
  <si>
    <t>Mathews, Quinn</t>
  </si>
  <si>
    <t>Morales, Yohandy</t>
  </si>
  <si>
    <t>One Year Guys</t>
  </si>
  <si>
    <t>Did Not Qualify</t>
  </si>
  <si>
    <t>Bradish, Kyle</t>
  </si>
  <si>
    <t>Santos, Gregory</t>
  </si>
  <si>
    <t>Vladimir Guerrero Jr.</t>
  </si>
  <si>
    <t>Ramón Laureano</t>
  </si>
  <si>
    <t>Ryan O'Hearn</t>
  </si>
  <si>
    <t>Austin Riley</t>
  </si>
  <si>
    <t>Gabriel Arias</t>
  </si>
  <si>
    <t>Riley Greene</t>
  </si>
  <si>
    <t>Brandon Lowe</t>
  </si>
  <si>
    <t>J.T. Realmuto</t>
  </si>
  <si>
    <t>TJ Friedl</t>
  </si>
  <si>
    <t>J.P. Crawford</t>
  </si>
  <si>
    <t>Dane Myers</t>
  </si>
  <si>
    <t>Joc Pederson</t>
  </si>
  <si>
    <t>Angel Martínez</t>
  </si>
  <si>
    <t>DH</t>
  </si>
  <si>
    <t>Logan Gilbert</t>
  </si>
  <si>
    <t>Kris Bubic</t>
  </si>
  <si>
    <t>Chad Patrick</t>
  </si>
  <si>
    <t>Janson Junk</t>
  </si>
  <si>
    <t>Mike Burrows</t>
  </si>
  <si>
    <t>Brandon Pfaadt</t>
  </si>
  <si>
    <t>Alex Vesia</t>
  </si>
  <si>
    <t>Randy Rodríguez</t>
  </si>
  <si>
    <t>Daniel Palencia</t>
  </si>
  <si>
    <t>Brennan Bernardino</t>
  </si>
  <si>
    <t>Caleb Ferguson</t>
  </si>
  <si>
    <t>Huascar Brazobán</t>
  </si>
  <si>
    <t>rhoffmann@nebraskamed.com</t>
  </si>
  <si>
    <t>Realmuto, J.T.</t>
  </si>
  <si>
    <t>Philadelphia</t>
  </si>
  <si>
    <t>Friedl, T.J</t>
  </si>
  <si>
    <t>Crawford, J.P</t>
  </si>
  <si>
    <t>Myers, Dane</t>
  </si>
  <si>
    <t>Pederson, Joc</t>
  </si>
  <si>
    <t>Martinez, Angel</t>
  </si>
  <si>
    <t>Bubic, Kris</t>
  </si>
  <si>
    <t>Patrick, Chad</t>
  </si>
  <si>
    <t>Junk, Janson</t>
  </si>
  <si>
    <t>Burrows, Mike</t>
  </si>
  <si>
    <t>Rodriguez, Randy</t>
  </si>
  <si>
    <t>Palencia, Daniel</t>
  </si>
  <si>
    <t>Bernardino, Brennan</t>
  </si>
  <si>
    <t>Boston</t>
  </si>
  <si>
    <t>Ferguson, Caleb</t>
  </si>
  <si>
    <t>Brazoban, Huascar</t>
  </si>
  <si>
    <t>Tong, Jonah</t>
  </si>
  <si>
    <t>Barco, Hunter</t>
  </si>
  <si>
    <t>Young, Quenton</t>
  </si>
  <si>
    <t>Gonzales, Josuar</t>
  </si>
  <si>
    <t>Witherspoon, Kyson</t>
  </si>
  <si>
    <t>Boeve, 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</si>
</sst>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8" tint="-0.249977111117893"/>
      <name val="Arial"/>
      <family val="2"/>
    </font>
    <font>
      <b/>
      <sz val="7"/>
      <color theme="4" tint="-0.499984740745262"/>
      <name val="Arial"/>
      <family val="2"/>
    </font>
    <font>
      <sz val="7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7"/>
      <color rgb="FF002060"/>
      <name val="Arial"/>
      <family val="2"/>
    </font>
    <font>
      <sz val="8"/>
      <color theme="1"/>
      <name val="Arial"/>
      <family val="2"/>
    </font>
    <font>
      <b/>
      <sz val="7"/>
      <color rgb="FF002060"/>
      <name val="Arial"/>
      <family val="2"/>
    </font>
    <font>
      <sz val="8"/>
      <color rgb="FF00000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theme="10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0" borderId="5" xfId="0" applyFont="1" applyBorder="1"/>
    <xf numFmtId="0" fontId="4" fillId="0" borderId="6" xfId="0" applyFont="1" applyBorder="1" applyAlignment="1">
      <alignment horizontal="left" vertical="center" wrapText="1"/>
    </xf>
    <xf numFmtId="0" fontId="1" fillId="0" borderId="0" xfId="0" applyFont="1"/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10" fillId="0" borderId="0" xfId="0" applyNumberFormat="1" applyFont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1" fillId="4" borderId="0" xfId="0" applyFont="1" applyFill="1"/>
    <xf numFmtId="0" fontId="6" fillId="0" borderId="5" xfId="1" applyFont="1" applyFill="1" applyBorder="1" applyAlignment="1">
      <alignment horizontal="left" vertical="center"/>
    </xf>
    <xf numFmtId="0" fontId="11" fillId="2" borderId="0" xfId="0" applyFont="1" applyFill="1"/>
    <xf numFmtId="0" fontId="1" fillId="4" borderId="0" xfId="0" applyFont="1" applyFill="1"/>
    <xf numFmtId="0" fontId="5" fillId="0" borderId="0" xfId="1"/>
    <xf numFmtId="0" fontId="0" fillId="0" borderId="0" xfId="0" applyAlignment="1">
      <alignment horizontal="right"/>
    </xf>
    <xf numFmtId="164" fontId="8" fillId="0" borderId="5" xfId="0" applyNumberFormat="1" applyFont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8" fillId="5" borderId="0" xfId="0" applyFont="1" applyFill="1" applyProtection="1">
      <protection locked="0"/>
    </xf>
    <xf numFmtId="0" fontId="8" fillId="0" borderId="0" xfId="0" applyFont="1"/>
    <xf numFmtId="0" fontId="14" fillId="0" borderId="0" xfId="0" applyFont="1"/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/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1" applyFont="1" applyFill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1" applyFont="1" applyFill="1" applyBorder="1" applyAlignment="1" applyProtection="1"/>
    <xf numFmtId="0" fontId="18" fillId="0" borderId="0" xfId="0" applyFont="1"/>
    <xf numFmtId="0" fontId="20" fillId="0" borderId="0" xfId="0" applyFont="1" applyProtection="1">
      <protection locked="0"/>
    </xf>
    <xf numFmtId="0" fontId="21" fillId="0" borderId="0" xfId="1" applyFont="1" applyFill="1" applyBorder="1" applyAlignment="1">
      <alignment horizontal="left" vertical="center"/>
    </xf>
    <xf numFmtId="0" fontId="21" fillId="0" borderId="5" xfId="1" applyFont="1" applyFill="1" applyBorder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164" fontId="12" fillId="0" borderId="5" xfId="0" applyNumberFormat="1" applyFont="1" applyBorder="1" applyAlignment="1">
      <alignment vertical="center"/>
    </xf>
    <xf numFmtId="0" fontId="8" fillId="0" borderId="5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left" vertical="center"/>
    </xf>
    <xf numFmtId="0" fontId="8" fillId="0" borderId="9" xfId="1" applyFont="1" applyFill="1" applyBorder="1" applyAlignment="1">
      <alignment horizontal="left" vertical="center"/>
    </xf>
    <xf numFmtId="0" fontId="6" fillId="0" borderId="10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  <xf numFmtId="164" fontId="10" fillId="0" borderId="5" xfId="0" applyNumberFormat="1" applyFont="1" applyBorder="1" applyAlignment="1">
      <alignment horizontal="right" vertical="center"/>
    </xf>
    <xf numFmtId="164" fontId="12" fillId="3" borderId="5" xfId="0" applyNumberFormat="1" applyFont="1" applyFill="1" applyBorder="1" applyAlignment="1">
      <alignment horizontal="right" vertical="center"/>
    </xf>
    <xf numFmtId="164" fontId="10" fillId="0" borderId="5" xfId="0" applyNumberFormat="1" applyFont="1" applyBorder="1"/>
    <xf numFmtId="164" fontId="10" fillId="0" borderId="9" xfId="0" applyNumberFormat="1" applyFont="1" applyBorder="1" applyAlignment="1">
      <alignment horizontal="right" vertical="center"/>
    </xf>
    <xf numFmtId="164" fontId="12" fillId="0" borderId="9" xfId="0" applyNumberFormat="1" applyFont="1" applyBorder="1" applyAlignment="1">
      <alignment vertical="center"/>
    </xf>
    <xf numFmtId="164" fontId="12" fillId="3" borderId="9" xfId="0" applyNumberFormat="1" applyFont="1" applyFill="1" applyBorder="1" applyAlignment="1">
      <alignment horizontal="right" vertical="center"/>
    </xf>
    <xf numFmtId="164" fontId="10" fillId="0" borderId="9" xfId="0" applyNumberFormat="1" applyFont="1" applyBorder="1"/>
    <xf numFmtId="164" fontId="10" fillId="0" borderId="11" xfId="0" applyNumberFormat="1" applyFont="1" applyBorder="1" applyAlignment="1">
      <alignment horizontal="right" vertical="center"/>
    </xf>
    <xf numFmtId="164" fontId="12" fillId="0" borderId="8" xfId="0" applyNumberFormat="1" applyFont="1" applyBorder="1" applyAlignment="1">
      <alignment vertical="center"/>
    </xf>
    <xf numFmtId="164" fontId="12" fillId="3" borderId="11" xfId="0" applyNumberFormat="1" applyFont="1" applyFill="1" applyBorder="1" applyAlignment="1">
      <alignment horizontal="right" vertical="center"/>
    </xf>
    <xf numFmtId="164" fontId="10" fillId="0" borderId="8" xfId="0" applyNumberFormat="1" applyFont="1" applyBorder="1"/>
    <xf numFmtId="164" fontId="10" fillId="0" borderId="11" xfId="0" applyNumberFormat="1" applyFont="1" applyBorder="1"/>
    <xf numFmtId="0" fontId="7" fillId="0" borderId="5" xfId="1" applyFont="1" applyFill="1" applyBorder="1" applyAlignment="1">
      <alignment horizontal="left" vertical="center"/>
    </xf>
    <xf numFmtId="164" fontId="12" fillId="3" borderId="7" xfId="0" applyNumberFormat="1" applyFont="1" applyFill="1" applyBorder="1" applyAlignment="1">
      <alignment horizontal="right" vertical="center"/>
    </xf>
    <xf numFmtId="164" fontId="12" fillId="3" borderId="8" xfId="0" applyNumberFormat="1" applyFont="1" applyFill="1" applyBorder="1" applyAlignment="1">
      <alignment horizontal="right" vertical="center"/>
    </xf>
    <xf numFmtId="0" fontId="7" fillId="0" borderId="7" xfId="1" applyFont="1" applyFill="1" applyBorder="1" applyAlignment="1">
      <alignment horizontal="left" vertical="center"/>
    </xf>
    <xf numFmtId="164" fontId="8" fillId="0" borderId="8" xfId="0" applyNumberFormat="1" applyFont="1" applyBorder="1"/>
    <xf numFmtId="0" fontId="5" fillId="0" borderId="0" xfId="1" applyAlignment="1" applyProtection="1">
      <protection locked="0"/>
    </xf>
    <xf numFmtId="16" fontId="0" fillId="0" borderId="0" xfId="0" applyNumberFormat="1"/>
    <xf numFmtId="0" fontId="22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</xdr:row>
      <xdr:rowOff>0</xdr:rowOff>
    </xdr:from>
    <xdr:to>
      <xdr:col>20</xdr:col>
      <xdr:colOff>502920</xdr:colOff>
      <xdr:row>15</xdr:row>
      <xdr:rowOff>0</xdr:rowOff>
    </xdr:to>
    <xdr:pic>
      <xdr:nvPicPr>
        <xdr:cNvPr id="5" name="Picture 25">
          <a:extLst>
            <a:ext uri="{FF2B5EF4-FFF2-40B4-BE49-F238E27FC236}">
              <a16:creationId xmlns:a16="http://schemas.microsoft.com/office/drawing/2014/main" id="{45AEE7E9-FB2E-4F41-9521-93A913A64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4820" y="304800"/>
          <a:ext cx="233172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6</xdr:row>
      <xdr:rowOff>30480</xdr:rowOff>
    </xdr:from>
    <xdr:to>
      <xdr:col>11</xdr:col>
      <xdr:colOff>3810</xdr:colOff>
      <xdr:row>11</xdr:row>
      <xdr:rowOff>68580</xdr:rowOff>
    </xdr:to>
    <xdr:pic>
      <xdr:nvPicPr>
        <xdr:cNvPr id="3" name="Picture 25">
          <a:extLst>
            <a:ext uri="{FF2B5EF4-FFF2-40B4-BE49-F238E27FC236}">
              <a16:creationId xmlns:a16="http://schemas.microsoft.com/office/drawing/2014/main" id="{A7C29DE1-3119-4780-A3E1-7147DEDC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1060" y="1150620"/>
          <a:ext cx="97536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angraphs.com/players/tj-friedl/19522/stats?position=OF" TargetMode="External"/><Relationship Id="rId18" Type="http://schemas.openxmlformats.org/officeDocument/2006/relationships/hyperlink" Target="https://www.fangraphs.com/players/dylan-cease/18525/stats?position=P" TargetMode="External"/><Relationship Id="rId26" Type="http://schemas.openxmlformats.org/officeDocument/2006/relationships/hyperlink" Target="https://www.fangraphs.com/players/andrew-kittredge/12828/stats?position=P" TargetMode="External"/><Relationship Id="rId3" Type="http://schemas.openxmlformats.org/officeDocument/2006/relationships/hyperlink" Target="https://www.fangraphs.com/players/brandon-lowe/18882/stats?position=2B" TargetMode="External"/><Relationship Id="rId21" Type="http://schemas.openxmlformats.org/officeDocument/2006/relationships/hyperlink" Target="https://www.fangraphs.com/players/chad-patrick/30113/stats?position=P" TargetMode="External"/><Relationship Id="rId7" Type="http://schemas.openxmlformats.org/officeDocument/2006/relationships/hyperlink" Target="https://www.fangraphs.com/players/ramon-laureano/17128/stats?position=OF" TargetMode="External"/><Relationship Id="rId12" Type="http://schemas.openxmlformats.org/officeDocument/2006/relationships/hyperlink" Target="https://www.fangraphs.com/players/jt-realmuto/11739/stats?position=C" TargetMode="External"/><Relationship Id="rId17" Type="http://schemas.openxmlformats.org/officeDocument/2006/relationships/hyperlink" Target="https://www.fangraphs.com/players/angel-martinez/26540/stats?position=OF" TargetMode="External"/><Relationship Id="rId25" Type="http://schemas.openxmlformats.org/officeDocument/2006/relationships/hyperlink" Target="https://www.fangraphs.com/players/alex-vesia/25007/stats?position=P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s://www.fangraphs.com/players/austin-riley/18360/stats?position=3B" TargetMode="External"/><Relationship Id="rId16" Type="http://schemas.openxmlformats.org/officeDocument/2006/relationships/hyperlink" Target="https://www.fangraphs.com/players/joc-pederson/11899/stats?position=OF" TargetMode="External"/><Relationship Id="rId20" Type="http://schemas.openxmlformats.org/officeDocument/2006/relationships/hyperlink" Target="https://www.fangraphs.com/players/kris-bubic/21455/stats?position=P" TargetMode="External"/><Relationship Id="rId29" Type="http://schemas.openxmlformats.org/officeDocument/2006/relationships/hyperlink" Target="https://www.fangraphs.com/players/brennan-bernardino/16835/stats?position=P" TargetMode="External"/><Relationship Id="rId1" Type="http://schemas.openxmlformats.org/officeDocument/2006/relationships/hyperlink" Target="mailto:rh7002@cox.net" TargetMode="External"/><Relationship Id="rId6" Type="http://schemas.openxmlformats.org/officeDocument/2006/relationships/hyperlink" Target="https://www.fangraphs.com/players/manny-machado/11493/stats?position=3B" TargetMode="External"/><Relationship Id="rId11" Type="http://schemas.openxmlformats.org/officeDocument/2006/relationships/hyperlink" Target="https://www.fangraphs.com/players/logan-ohoppe/24729/stats?position=C" TargetMode="External"/><Relationship Id="rId24" Type="http://schemas.openxmlformats.org/officeDocument/2006/relationships/hyperlink" Target="https://www.fangraphs.com/players/brandon-pfaadt/27782/stats?position=P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fangraphs.com/players/gabriel-arias/22563/stats?position=SS" TargetMode="External"/><Relationship Id="rId15" Type="http://schemas.openxmlformats.org/officeDocument/2006/relationships/hyperlink" Target="https://www.fangraphs.com/players/dane-myers/22054/stats?position=OF" TargetMode="External"/><Relationship Id="rId23" Type="http://schemas.openxmlformats.org/officeDocument/2006/relationships/hyperlink" Target="https://www.fangraphs.com/players/mike-burrows/24728/stats?position=P" TargetMode="External"/><Relationship Id="rId28" Type="http://schemas.openxmlformats.org/officeDocument/2006/relationships/hyperlink" Target="https://www.fangraphs.com/players/daniel-palencia/27914/stats?position=P" TargetMode="External"/><Relationship Id="rId10" Type="http://schemas.openxmlformats.org/officeDocument/2006/relationships/hyperlink" Target="https://www.fangraphs.com/players/vladimir-guerrero-jr/19611/stats?position=1B" TargetMode="External"/><Relationship Id="rId19" Type="http://schemas.openxmlformats.org/officeDocument/2006/relationships/hyperlink" Target="https://www.fangraphs.com/players/logan-gilbert/22250/stats?position=P" TargetMode="External"/><Relationship Id="rId31" Type="http://schemas.openxmlformats.org/officeDocument/2006/relationships/hyperlink" Target="https://www.fangraphs.com/players/huascar-brazoban/6107/stats?position=P" TargetMode="External"/><Relationship Id="rId4" Type="http://schemas.openxmlformats.org/officeDocument/2006/relationships/hyperlink" Target="https://www.fangraphs.com/players/dansby-swanson/18314/stats?position=SS" TargetMode="External"/><Relationship Id="rId9" Type="http://schemas.openxmlformats.org/officeDocument/2006/relationships/hyperlink" Target="https://www.fangraphs.com/players/ryan-ohearn/16442/stats?position=1B%2FDH" TargetMode="External"/><Relationship Id="rId14" Type="http://schemas.openxmlformats.org/officeDocument/2006/relationships/hyperlink" Target="https://www.fangraphs.com/players/jp-crawford/15491/stats?position=SS" TargetMode="External"/><Relationship Id="rId22" Type="http://schemas.openxmlformats.org/officeDocument/2006/relationships/hyperlink" Target="https://www.fangraphs.com/players/janson-junk/23301/stats?position=P" TargetMode="External"/><Relationship Id="rId27" Type="http://schemas.openxmlformats.org/officeDocument/2006/relationships/hyperlink" Target="https://www.fangraphs.com/players/randy-rodriguez/23974/stats?position=P" TargetMode="External"/><Relationship Id="rId30" Type="http://schemas.openxmlformats.org/officeDocument/2006/relationships/hyperlink" Target="https://www.fangraphs.com/players/caleb-ferguson/19349/stats?position=P" TargetMode="External"/><Relationship Id="rId8" Type="http://schemas.openxmlformats.org/officeDocument/2006/relationships/hyperlink" Target="https://www.fangraphs.com/players/riley-greene/25976/stats?position=O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rhoffmann@nebraskame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G48" sqref="G48"/>
    </sheetView>
  </sheetViews>
  <sheetFormatPr defaultRowHeight="12" customHeight="1" x14ac:dyDescent="0.25"/>
  <cols>
    <col min="1" max="1" width="3.85546875" style="11" customWidth="1"/>
    <col min="2" max="2" width="17.7109375" style="11" customWidth="1"/>
    <col min="3" max="3" width="3.7109375" style="11" customWidth="1"/>
    <col min="4" max="16" width="6.42578125" style="11" customWidth="1"/>
  </cols>
  <sheetData>
    <row r="1" spans="1:16" ht="12" customHeight="1" thickBot="1" x14ac:dyDescent="0.3">
      <c r="A1" s="1"/>
      <c r="B1" s="1"/>
      <c r="C1" s="1"/>
      <c r="D1" s="1"/>
      <c r="E1" s="1"/>
      <c r="F1" s="1"/>
      <c r="G1" s="1"/>
      <c r="H1" s="1"/>
      <c r="I1" s="21" t="s">
        <v>0</v>
      </c>
      <c r="J1" s="21"/>
      <c r="K1" s="21"/>
      <c r="L1" s="21"/>
      <c r="M1" s="21" t="s">
        <v>1</v>
      </c>
      <c r="N1" s="2"/>
      <c r="O1" s="2"/>
      <c r="P1" s="2"/>
    </row>
    <row r="2" spans="1:16" ht="12" customHeight="1" thickBot="1" x14ac:dyDescent="0.3">
      <c r="A2" s="3" t="s">
        <v>2</v>
      </c>
      <c r="B2" s="4" t="s">
        <v>3</v>
      </c>
      <c r="C2" s="5" t="s">
        <v>4</v>
      </c>
      <c r="D2" s="5" t="s">
        <v>5</v>
      </c>
      <c r="E2" s="5" t="s">
        <v>5</v>
      </c>
      <c r="F2" s="5" t="s">
        <v>5</v>
      </c>
      <c r="G2" s="5" t="s">
        <v>5</v>
      </c>
      <c r="H2" s="5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6</v>
      </c>
      <c r="N2" s="6" t="s">
        <v>7</v>
      </c>
      <c r="O2" s="6" t="s">
        <v>8</v>
      </c>
      <c r="P2" s="7" t="s">
        <v>9</v>
      </c>
    </row>
    <row r="3" spans="1:16" ht="12" customHeight="1" x14ac:dyDescent="0.25">
      <c r="A3" s="8">
        <v>1</v>
      </c>
      <c r="B3" s="20" t="s">
        <v>129</v>
      </c>
      <c r="C3" s="55" t="s">
        <v>10</v>
      </c>
      <c r="D3" s="55" t="s">
        <v>21</v>
      </c>
      <c r="E3" s="55"/>
      <c r="F3" s="55"/>
      <c r="G3" s="55"/>
      <c r="H3" s="48"/>
      <c r="I3" s="63">
        <v>0.32600000000000001</v>
      </c>
      <c r="J3" s="63">
        <v>0.42799999999999999</v>
      </c>
      <c r="K3" s="63">
        <v>0.51900000000000002</v>
      </c>
      <c r="L3" s="54">
        <f t="shared" ref="L3:L13" si="0">SUM(J3)+K3</f>
        <v>0.94700000000000006</v>
      </c>
      <c r="M3" s="64">
        <v>0.28199999999999997</v>
      </c>
      <c r="N3" s="64">
        <v>0.36699999999999999</v>
      </c>
      <c r="O3" s="64">
        <v>0.45200000000000001</v>
      </c>
      <c r="P3" s="65">
        <f t="shared" ref="P3:P13" si="1">SUM(N3+O3)</f>
        <v>0.81899999999999995</v>
      </c>
    </row>
    <row r="4" spans="1:16" ht="12" customHeight="1" x14ac:dyDescent="0.25">
      <c r="A4" s="8">
        <v>2</v>
      </c>
      <c r="B4" s="20" t="s">
        <v>130</v>
      </c>
      <c r="C4" s="55" t="s">
        <v>10</v>
      </c>
      <c r="D4" s="60" t="s">
        <v>12</v>
      </c>
      <c r="E4" s="60" t="s">
        <v>13</v>
      </c>
      <c r="F4" s="60"/>
      <c r="G4" s="60"/>
      <c r="H4" s="48"/>
      <c r="I4" s="63">
        <v>0.28199999999999997</v>
      </c>
      <c r="J4" s="63">
        <v>0.34599999999999997</v>
      </c>
      <c r="K4" s="63">
        <v>0.52100000000000002</v>
      </c>
      <c r="L4" s="54">
        <f t="shared" si="0"/>
        <v>0.86699999999999999</v>
      </c>
      <c r="M4" s="64">
        <v>0.28100000000000003</v>
      </c>
      <c r="N4" s="64">
        <v>0.34</v>
      </c>
      <c r="O4" s="64">
        <v>0.50800000000000001</v>
      </c>
      <c r="P4" s="65">
        <f t="shared" si="1"/>
        <v>0.84800000000000009</v>
      </c>
    </row>
    <row r="5" spans="1:16" ht="12" customHeight="1" x14ac:dyDescent="0.25">
      <c r="A5" s="8">
        <v>3</v>
      </c>
      <c r="B5" s="20" t="s">
        <v>131</v>
      </c>
      <c r="C5" s="55" t="s">
        <v>14</v>
      </c>
      <c r="D5" s="60" t="s">
        <v>21</v>
      </c>
      <c r="E5" s="60" t="s">
        <v>13</v>
      </c>
      <c r="F5" s="60"/>
      <c r="G5" s="60"/>
      <c r="H5" s="48"/>
      <c r="I5" s="63">
        <v>0.27800000000000002</v>
      </c>
      <c r="J5" s="63">
        <v>0.35799999999999998</v>
      </c>
      <c r="K5" s="63">
        <v>0.47399999999999998</v>
      </c>
      <c r="L5" s="54">
        <f t="shared" si="0"/>
        <v>0.83199999999999996</v>
      </c>
      <c r="M5" s="64">
        <v>0.28100000000000003</v>
      </c>
      <c r="N5" s="64">
        <v>0.36799999999999999</v>
      </c>
      <c r="O5" s="64">
        <v>0.42699999999999999</v>
      </c>
      <c r="P5" s="65">
        <f t="shared" si="1"/>
        <v>0.79499999999999993</v>
      </c>
    </row>
    <row r="6" spans="1:16" ht="12" customHeight="1" x14ac:dyDescent="0.25">
      <c r="A6" s="8">
        <v>4</v>
      </c>
      <c r="B6" s="20" t="s">
        <v>11</v>
      </c>
      <c r="C6" s="55" t="s">
        <v>10</v>
      </c>
      <c r="D6" s="55" t="s">
        <v>19</v>
      </c>
      <c r="E6" s="55"/>
      <c r="F6" s="55"/>
      <c r="G6" s="55"/>
      <c r="H6" s="48"/>
      <c r="I6" s="63">
        <v>0.28699999999999998</v>
      </c>
      <c r="J6" s="63">
        <v>0.33300000000000002</v>
      </c>
      <c r="K6" s="63">
        <v>0.496</v>
      </c>
      <c r="L6" s="54">
        <f t="shared" si="0"/>
        <v>0.82899999999999996</v>
      </c>
      <c r="M6" s="64">
        <v>0.23200000000000001</v>
      </c>
      <c r="N6" s="64">
        <v>0.29099999999999998</v>
      </c>
      <c r="O6" s="64">
        <v>0.39500000000000002</v>
      </c>
      <c r="P6" s="65">
        <f t="shared" si="1"/>
        <v>0.68599999999999994</v>
      </c>
    </row>
    <row r="7" spans="1:16" ht="12" customHeight="1" x14ac:dyDescent="0.25">
      <c r="A7" s="8">
        <v>5</v>
      </c>
      <c r="B7" s="20" t="s">
        <v>16</v>
      </c>
      <c r="C7" s="55" t="s">
        <v>10</v>
      </c>
      <c r="D7" s="55" t="s">
        <v>17</v>
      </c>
      <c r="E7" s="55"/>
      <c r="F7" s="55"/>
      <c r="G7" s="55"/>
      <c r="H7" s="48"/>
      <c r="I7" s="63">
        <v>0.25</v>
      </c>
      <c r="J7" s="63">
        <v>0.33200000000000002</v>
      </c>
      <c r="K7" s="63">
        <v>0.49399999999999999</v>
      </c>
      <c r="L7" s="54">
        <f t="shared" si="0"/>
        <v>0.82600000000000007</v>
      </c>
      <c r="M7" s="64">
        <v>0.28399999999999997</v>
      </c>
      <c r="N7" s="64">
        <v>0.33600000000000002</v>
      </c>
      <c r="O7" s="64">
        <v>0.44800000000000001</v>
      </c>
      <c r="P7" s="65">
        <f t="shared" si="1"/>
        <v>0.78400000000000003</v>
      </c>
    </row>
    <row r="8" spans="1:16" ht="12" customHeight="1" x14ac:dyDescent="0.25">
      <c r="A8" s="8">
        <v>6</v>
      </c>
      <c r="B8" s="20" t="s">
        <v>22</v>
      </c>
      <c r="C8" s="55" t="s">
        <v>10</v>
      </c>
      <c r="D8" s="55" t="s">
        <v>18</v>
      </c>
      <c r="E8" s="55"/>
      <c r="F8" s="55"/>
      <c r="G8" s="55"/>
      <c r="H8" s="48"/>
      <c r="I8" s="63">
        <v>0.25700000000000001</v>
      </c>
      <c r="J8" s="63">
        <v>0.313</v>
      </c>
      <c r="K8" s="63">
        <v>0.432</v>
      </c>
      <c r="L8" s="54">
        <f t="shared" si="0"/>
        <v>0.745</v>
      </c>
      <c r="M8" s="64">
        <v>0.20300000000000001</v>
      </c>
      <c r="N8" s="64">
        <v>0.246</v>
      </c>
      <c r="O8" s="64">
        <v>0.35799999999999998</v>
      </c>
      <c r="P8" s="65">
        <f t="shared" si="1"/>
        <v>0.60399999999999998</v>
      </c>
    </row>
    <row r="9" spans="1:16" ht="12" customHeight="1" x14ac:dyDescent="0.25">
      <c r="A9" s="8">
        <v>7</v>
      </c>
      <c r="B9" s="20" t="s">
        <v>132</v>
      </c>
      <c r="C9" s="55" t="s">
        <v>10</v>
      </c>
      <c r="D9" s="55" t="s">
        <v>17</v>
      </c>
      <c r="E9" s="55"/>
      <c r="F9" s="55"/>
      <c r="G9" s="55"/>
      <c r="H9" s="48"/>
      <c r="I9" s="63">
        <v>0.26</v>
      </c>
      <c r="J9" s="63">
        <v>0.29699999999999999</v>
      </c>
      <c r="K9" s="63">
        <v>0.41699999999999998</v>
      </c>
      <c r="L9" s="54">
        <f t="shared" si="0"/>
        <v>0.71399999999999997</v>
      </c>
      <c r="M9" s="64">
        <v>0.25900000000000001</v>
      </c>
      <c r="N9" s="64">
        <v>0.312</v>
      </c>
      <c r="O9" s="64">
        <v>0.43099999999999999</v>
      </c>
      <c r="P9" s="65">
        <f t="shared" si="1"/>
        <v>0.74299999999999999</v>
      </c>
    </row>
    <row r="10" spans="1:16" ht="12" customHeight="1" x14ac:dyDescent="0.25">
      <c r="A10" s="8">
        <v>8</v>
      </c>
      <c r="B10" s="20" t="s">
        <v>133</v>
      </c>
      <c r="C10" s="55" t="s">
        <v>10</v>
      </c>
      <c r="D10" s="55" t="s">
        <v>15</v>
      </c>
      <c r="E10" s="55" t="s">
        <v>19</v>
      </c>
      <c r="F10" s="55"/>
      <c r="G10" s="55"/>
      <c r="H10" s="48"/>
      <c r="I10" s="63">
        <v>0.21099999999999999</v>
      </c>
      <c r="J10" s="63">
        <v>0.252</v>
      </c>
      <c r="K10" s="63">
        <v>0.41399999999999998</v>
      </c>
      <c r="L10" s="54">
        <f t="shared" si="0"/>
        <v>0.66599999999999993</v>
      </c>
      <c r="M10" s="64">
        <v>0.224</v>
      </c>
      <c r="N10" s="64">
        <v>0.28399999999999997</v>
      </c>
      <c r="O10" s="64">
        <v>0.34200000000000003</v>
      </c>
      <c r="P10" s="65">
        <f t="shared" si="1"/>
        <v>0.626</v>
      </c>
    </row>
    <row r="11" spans="1:16" ht="12" customHeight="1" x14ac:dyDescent="0.25">
      <c r="A11" s="8">
        <v>9</v>
      </c>
      <c r="B11" s="20" t="s">
        <v>134</v>
      </c>
      <c r="C11" s="55" t="s">
        <v>14</v>
      </c>
      <c r="D11" s="55" t="s">
        <v>12</v>
      </c>
      <c r="E11" s="55"/>
      <c r="F11" s="55"/>
      <c r="G11" s="55"/>
      <c r="H11" s="48"/>
      <c r="I11" s="63">
        <v>0.218</v>
      </c>
      <c r="J11" s="63">
        <v>0.28999999999999998</v>
      </c>
      <c r="K11" s="63">
        <v>0.33</v>
      </c>
      <c r="L11" s="54">
        <f t="shared" si="0"/>
        <v>0.62</v>
      </c>
      <c r="M11" s="64">
        <v>0.27600000000000002</v>
      </c>
      <c r="N11" s="64">
        <v>0.32300000000000001</v>
      </c>
      <c r="O11" s="64">
        <v>0.56299999999999994</v>
      </c>
      <c r="P11" s="65">
        <f t="shared" si="1"/>
        <v>0.8859999999999999</v>
      </c>
    </row>
    <row r="12" spans="1:16" ht="12" customHeight="1" x14ac:dyDescent="0.25">
      <c r="A12" s="8">
        <v>10</v>
      </c>
      <c r="B12" s="20" t="s">
        <v>135</v>
      </c>
      <c r="C12" s="55" t="s">
        <v>14</v>
      </c>
      <c r="D12" s="55" t="s">
        <v>15</v>
      </c>
      <c r="E12" s="55"/>
      <c r="F12" s="55"/>
      <c r="G12" s="55"/>
      <c r="H12" s="48"/>
      <c r="I12" s="63">
        <v>0.19400000000000001</v>
      </c>
      <c r="J12" s="63">
        <v>0.23100000000000001</v>
      </c>
      <c r="K12" s="63">
        <v>0.317</v>
      </c>
      <c r="L12" s="54">
        <f t="shared" si="0"/>
        <v>0.54800000000000004</v>
      </c>
      <c r="M12" s="64">
        <v>0.28000000000000003</v>
      </c>
      <c r="N12" s="64">
        <v>0.33500000000000002</v>
      </c>
      <c r="O12" s="64">
        <v>0.53800000000000003</v>
      </c>
      <c r="P12" s="65">
        <f t="shared" si="1"/>
        <v>0.873</v>
      </c>
    </row>
    <row r="13" spans="1:16" ht="12" customHeight="1" x14ac:dyDescent="0.25">
      <c r="A13" s="8">
        <v>11</v>
      </c>
      <c r="B13" s="20" t="s">
        <v>136</v>
      </c>
      <c r="C13" s="55" t="s">
        <v>10</v>
      </c>
      <c r="D13" s="55" t="s">
        <v>18</v>
      </c>
      <c r="E13" s="55"/>
      <c r="F13" s="55"/>
      <c r="G13" s="55"/>
      <c r="H13" s="48"/>
      <c r="I13" s="63">
        <v>0.21299999999999999</v>
      </c>
      <c r="J13" s="63">
        <v>0.26500000000000001</v>
      </c>
      <c r="K13" s="63">
        <v>0.33500000000000002</v>
      </c>
      <c r="L13" s="54">
        <f t="shared" si="0"/>
        <v>0.60000000000000009</v>
      </c>
      <c r="M13" s="64">
        <v>0.27700000000000002</v>
      </c>
      <c r="N13" s="64">
        <v>0.33700000000000002</v>
      </c>
      <c r="O13" s="64">
        <v>0.40600000000000003</v>
      </c>
      <c r="P13" s="65">
        <f t="shared" si="1"/>
        <v>0.7430000000000001</v>
      </c>
    </row>
    <row r="14" spans="1:16" ht="12" customHeight="1" x14ac:dyDescent="0.25">
      <c r="A14" s="8">
        <v>12</v>
      </c>
      <c r="B14" s="20" t="s">
        <v>137</v>
      </c>
      <c r="C14" s="55" t="s">
        <v>14</v>
      </c>
      <c r="D14" s="55" t="s">
        <v>20</v>
      </c>
      <c r="E14" s="55"/>
      <c r="F14" s="55"/>
      <c r="G14" s="55"/>
      <c r="H14" s="48"/>
      <c r="I14" s="63">
        <v>0.24299999999999999</v>
      </c>
      <c r="J14" s="63">
        <v>0.33</v>
      </c>
      <c r="K14" s="63">
        <v>0.34100000000000003</v>
      </c>
      <c r="L14" s="54">
        <f>SUM(J14)+K14</f>
        <v>0.67100000000000004</v>
      </c>
      <c r="M14" s="64">
        <v>0.26800000000000002</v>
      </c>
      <c r="N14" s="64">
        <v>0.378</v>
      </c>
      <c r="O14" s="64">
        <v>0.39400000000000002</v>
      </c>
      <c r="P14" s="65">
        <f>SUM(N14+O14)</f>
        <v>0.77200000000000002</v>
      </c>
    </row>
    <row r="15" spans="1:16" ht="12" customHeight="1" x14ac:dyDescent="0.25">
      <c r="A15" s="8">
        <v>13</v>
      </c>
      <c r="B15" s="56" t="s">
        <v>138</v>
      </c>
      <c r="C15" s="57" t="s">
        <v>14</v>
      </c>
      <c r="D15" s="57" t="s">
        <v>19</v>
      </c>
      <c r="E15" s="57"/>
      <c r="F15" s="57"/>
      <c r="G15" s="57"/>
      <c r="H15" s="48"/>
      <c r="I15" s="66">
        <v>0.23499999999999999</v>
      </c>
      <c r="J15" s="66">
        <v>0.33300000000000002</v>
      </c>
      <c r="K15" s="66">
        <v>0.34399999999999997</v>
      </c>
      <c r="L15" s="67">
        <f t="shared" ref="L15:L18" si="2">SUM(J15)+K15</f>
        <v>0.67700000000000005</v>
      </c>
      <c r="M15" s="68">
        <v>0.27900000000000003</v>
      </c>
      <c r="N15" s="68">
        <v>0.36099999999999999</v>
      </c>
      <c r="O15" s="68">
        <v>0.38200000000000001</v>
      </c>
      <c r="P15" s="69">
        <f t="shared" ref="P15:P18" si="3">SUM(N15+O15)</f>
        <v>0.74299999999999999</v>
      </c>
    </row>
    <row r="16" spans="1:16" ht="12" customHeight="1" x14ac:dyDescent="0.25">
      <c r="A16" s="8">
        <v>14</v>
      </c>
      <c r="B16" s="58" t="s">
        <v>139</v>
      </c>
      <c r="C16" s="59" t="s">
        <v>10</v>
      </c>
      <c r="D16" s="61" t="s">
        <v>20</v>
      </c>
      <c r="E16" s="55" t="s">
        <v>13</v>
      </c>
      <c r="F16" s="55"/>
      <c r="G16" s="62"/>
      <c r="H16" s="48"/>
      <c r="I16" s="70">
        <v>0.28599999999999998</v>
      </c>
      <c r="J16" s="63">
        <v>0.35899999999999999</v>
      </c>
      <c r="K16" s="63">
        <v>0.41899999999999998</v>
      </c>
      <c r="L16" s="71">
        <f t="shared" si="2"/>
        <v>0.77800000000000002</v>
      </c>
      <c r="M16" s="72">
        <v>0.20799999999999999</v>
      </c>
      <c r="N16" s="64">
        <v>0.255</v>
      </c>
      <c r="O16" s="64">
        <v>0.27700000000000002</v>
      </c>
      <c r="P16" s="73">
        <f t="shared" si="3"/>
        <v>0.53200000000000003</v>
      </c>
    </row>
    <row r="17" spans="1:20" ht="12" customHeight="1" x14ac:dyDescent="0.25">
      <c r="A17" s="8">
        <v>15</v>
      </c>
      <c r="B17" s="58" t="s">
        <v>140</v>
      </c>
      <c r="C17" s="59" t="s">
        <v>14</v>
      </c>
      <c r="D17" s="61" t="s">
        <v>142</v>
      </c>
      <c r="E17" s="55"/>
      <c r="F17" s="55"/>
      <c r="G17" s="62"/>
      <c r="H17" s="48"/>
      <c r="I17" s="74">
        <v>0.23100000000000001</v>
      </c>
      <c r="J17" s="65">
        <v>0.47399999999999998</v>
      </c>
      <c r="K17" s="65">
        <v>0.53800000000000003</v>
      </c>
      <c r="L17" s="73">
        <f t="shared" si="2"/>
        <v>1.012</v>
      </c>
      <c r="M17" s="72">
        <v>0.17899999999999999</v>
      </c>
      <c r="N17" s="64">
        <v>0.27300000000000002</v>
      </c>
      <c r="O17" s="64">
        <v>0.317</v>
      </c>
      <c r="P17" s="73">
        <f t="shared" si="3"/>
        <v>0.59000000000000008</v>
      </c>
    </row>
    <row r="18" spans="1:20" ht="12" customHeight="1" x14ac:dyDescent="0.25">
      <c r="A18" s="8">
        <v>16</v>
      </c>
      <c r="B18" s="58" t="s">
        <v>141</v>
      </c>
      <c r="C18" s="59" t="s">
        <v>4</v>
      </c>
      <c r="D18" s="61" t="s">
        <v>15</v>
      </c>
      <c r="E18" s="55" t="s">
        <v>20</v>
      </c>
      <c r="F18" s="55"/>
      <c r="G18" s="62"/>
      <c r="H18" s="48"/>
      <c r="I18" s="70">
        <v>0.27900000000000003</v>
      </c>
      <c r="J18" s="63">
        <v>0.34899999999999998</v>
      </c>
      <c r="K18" s="63">
        <v>0.442</v>
      </c>
      <c r="L18" s="71">
        <f t="shared" si="2"/>
        <v>0.79099999999999993</v>
      </c>
      <c r="M18" s="72">
        <v>0.19700000000000001</v>
      </c>
      <c r="N18" s="64">
        <v>0.22700000000000001</v>
      </c>
      <c r="O18" s="64">
        <v>0.318</v>
      </c>
      <c r="P18" s="73">
        <f t="shared" si="3"/>
        <v>0.54500000000000004</v>
      </c>
    </row>
    <row r="19" spans="1:20" ht="12" customHeight="1" x14ac:dyDescent="0.25">
      <c r="A19" s="10" t="s">
        <v>23</v>
      </c>
      <c r="B19" s="26"/>
      <c r="C19" s="13"/>
      <c r="D19" s="48"/>
      <c r="E19" s="48"/>
      <c r="F19" s="48"/>
      <c r="G19" s="48"/>
      <c r="H19" s="48"/>
      <c r="I19" s="25"/>
      <c r="J19" s="25"/>
      <c r="K19" s="25"/>
      <c r="L19" s="25"/>
      <c r="M19" s="25"/>
      <c r="N19" s="25"/>
      <c r="O19" s="25"/>
      <c r="P19" s="25"/>
    </row>
    <row r="20" spans="1:20" ht="12" customHeight="1" x14ac:dyDescent="0.25">
      <c r="A20" s="8" t="s">
        <v>23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R20" t="s">
        <v>24</v>
      </c>
    </row>
    <row r="21" spans="1:20" ht="12" customHeight="1" x14ac:dyDescent="0.25">
      <c r="B21" s="12"/>
      <c r="C21" s="13"/>
      <c r="D21" s="13"/>
      <c r="E21" s="13"/>
      <c r="F21" s="13"/>
      <c r="G21" s="13"/>
      <c r="H21" s="13"/>
      <c r="I21" s="14"/>
      <c r="J21" s="14"/>
      <c r="K21" s="14"/>
      <c r="L21" s="14"/>
      <c r="M21" s="14"/>
      <c r="N21" s="14"/>
      <c r="O21" s="14"/>
      <c r="P21" s="14"/>
      <c r="R21" s="23" t="s">
        <v>25</v>
      </c>
    </row>
    <row r="22" spans="1:20" ht="12" customHeight="1" x14ac:dyDescent="0.25">
      <c r="R22" t="s">
        <v>26</v>
      </c>
    </row>
    <row r="23" spans="1:20" ht="12" customHeight="1" x14ac:dyDescent="0.25">
      <c r="B23" s="16"/>
      <c r="C23" s="16"/>
      <c r="D23" s="16" t="s">
        <v>27</v>
      </c>
      <c r="E23" s="16"/>
      <c r="F23" s="16"/>
      <c r="G23" s="16" t="s">
        <v>23</v>
      </c>
      <c r="H23" s="16" t="s">
        <v>28</v>
      </c>
      <c r="I23" s="16"/>
      <c r="J23" s="16"/>
      <c r="K23" s="16"/>
      <c r="L23" s="16" t="s">
        <v>29</v>
      </c>
      <c r="M23" s="16"/>
      <c r="N23" s="16"/>
      <c r="O23" s="16"/>
      <c r="Q23" s="11"/>
    </row>
    <row r="24" spans="1:20" ht="12" customHeight="1" x14ac:dyDescent="0.25">
      <c r="B24" s="16" t="s">
        <v>30</v>
      </c>
      <c r="C24" s="17" t="s">
        <v>31</v>
      </c>
      <c r="D24" s="17" t="s">
        <v>32</v>
      </c>
      <c r="E24" s="17" t="s">
        <v>7</v>
      </c>
      <c r="F24" s="17" t="s">
        <v>8</v>
      </c>
      <c r="G24" s="17" t="s">
        <v>9</v>
      </c>
      <c r="H24" s="17" t="s">
        <v>32</v>
      </c>
      <c r="I24" s="17" t="s">
        <v>7</v>
      </c>
      <c r="J24" s="17" t="s">
        <v>8</v>
      </c>
      <c r="K24" s="17" t="s">
        <v>9</v>
      </c>
      <c r="L24" s="17" t="s">
        <v>32</v>
      </c>
      <c r="M24" s="17" t="s">
        <v>7</v>
      </c>
      <c r="N24" s="17" t="s">
        <v>8</v>
      </c>
      <c r="O24" s="17" t="s">
        <v>9</v>
      </c>
      <c r="P24" s="18"/>
      <c r="Q24" s="18"/>
    </row>
    <row r="25" spans="1:20" ht="12" customHeight="1" x14ac:dyDescent="0.25">
      <c r="B25" s="75" t="s">
        <v>143</v>
      </c>
      <c r="C25" s="55" t="s">
        <v>10</v>
      </c>
      <c r="D25" s="76">
        <v>0.21099999999999999</v>
      </c>
      <c r="E25" s="64">
        <v>0.26600000000000001</v>
      </c>
      <c r="F25" s="64">
        <v>0.377</v>
      </c>
      <c r="G25" s="77">
        <v>0.64300000000000002</v>
      </c>
      <c r="H25" s="76">
        <v>0.19700000000000001</v>
      </c>
      <c r="I25" s="64">
        <v>0.25700000000000001</v>
      </c>
      <c r="J25" s="64">
        <v>0.34499999999999997</v>
      </c>
      <c r="K25" s="77">
        <f>SUM(I25)+(J25)</f>
        <v>0.60199999999999998</v>
      </c>
      <c r="L25" s="72">
        <v>0.224</v>
      </c>
      <c r="M25" s="64">
        <v>0.27700000000000002</v>
      </c>
      <c r="N25" s="64">
        <v>0.40799999999999997</v>
      </c>
      <c r="O25" s="65">
        <f>SUM(M25)+N25</f>
        <v>0.68500000000000005</v>
      </c>
      <c r="P25"/>
      <c r="T25" s="24"/>
    </row>
    <row r="26" spans="1:20" ht="12" customHeight="1" x14ac:dyDescent="0.25">
      <c r="B26" s="75" t="s">
        <v>144</v>
      </c>
      <c r="C26" s="55" t="s">
        <v>14</v>
      </c>
      <c r="D26" s="76">
        <v>0.22700000000000001</v>
      </c>
      <c r="E26" s="64">
        <v>0.29399999999999998</v>
      </c>
      <c r="F26" s="64">
        <v>0.33200000000000002</v>
      </c>
      <c r="G26" s="77">
        <v>0.626</v>
      </c>
      <c r="H26" s="76">
        <v>0.217</v>
      </c>
      <c r="I26" s="64">
        <v>0.28399999999999997</v>
      </c>
      <c r="J26" s="64">
        <v>0.34799999999999998</v>
      </c>
      <c r="K26" s="77">
        <f t="shared" ref="K26" si="4">SUM(I26)+(J26)</f>
        <v>0.6319999999999999</v>
      </c>
      <c r="L26" s="72">
        <v>0.23</v>
      </c>
      <c r="M26" s="64">
        <v>0.29699999999999999</v>
      </c>
      <c r="N26" s="64">
        <v>0.32700000000000001</v>
      </c>
      <c r="O26" s="65">
        <f t="shared" ref="O26" si="5">SUM(M26)+N26</f>
        <v>0.624</v>
      </c>
      <c r="P26"/>
      <c r="T26" s="24"/>
    </row>
    <row r="27" spans="1:20" ht="12" customHeight="1" x14ac:dyDescent="0.25">
      <c r="B27" s="75" t="s">
        <v>33</v>
      </c>
      <c r="C27" s="55" t="s">
        <v>10</v>
      </c>
      <c r="D27" s="76">
        <v>0.23899999999999999</v>
      </c>
      <c r="E27" s="64">
        <v>0.318</v>
      </c>
      <c r="F27" s="64">
        <v>0.39900000000000002</v>
      </c>
      <c r="G27" s="77">
        <v>0.71699999999999997</v>
      </c>
      <c r="H27" s="76">
        <v>0.24099999999999999</v>
      </c>
      <c r="I27" s="64">
        <v>0.33900000000000002</v>
      </c>
      <c r="J27" s="64">
        <v>0.39600000000000002</v>
      </c>
      <c r="K27" s="77">
        <f>SUM(I27)+(J27)</f>
        <v>0.7350000000000001</v>
      </c>
      <c r="L27" s="72">
        <v>0.23699999999999999</v>
      </c>
      <c r="M27" s="64">
        <v>0.29799999999999999</v>
      </c>
      <c r="N27" s="64">
        <v>0.40200000000000002</v>
      </c>
      <c r="O27" s="65">
        <f>SUM(M27)+N27</f>
        <v>0.7</v>
      </c>
      <c r="P27"/>
    </row>
    <row r="28" spans="1:20" ht="12" customHeight="1" x14ac:dyDescent="0.25">
      <c r="B28" s="75" t="s">
        <v>145</v>
      </c>
      <c r="C28" s="55" t="s">
        <v>10</v>
      </c>
      <c r="D28" s="76">
        <v>0.248</v>
      </c>
      <c r="E28" s="64">
        <v>0.313</v>
      </c>
      <c r="F28" s="64">
        <v>0.38700000000000001</v>
      </c>
      <c r="G28" s="77">
        <v>0.7</v>
      </c>
      <c r="H28" s="76">
        <v>0.26700000000000002</v>
      </c>
      <c r="I28" s="64">
        <v>0.34300000000000003</v>
      </c>
      <c r="J28" s="64">
        <v>0.38100000000000001</v>
      </c>
      <c r="K28" s="77">
        <f t="shared" ref="K28" si="6">SUM(I28)+(J28)</f>
        <v>0.72399999999999998</v>
      </c>
      <c r="L28" s="72">
        <v>0.23300000000000001</v>
      </c>
      <c r="M28" s="64">
        <v>0.28699999999999998</v>
      </c>
      <c r="N28" s="64">
        <v>0.39200000000000002</v>
      </c>
      <c r="O28" s="65">
        <f t="shared" ref="O28" si="7">SUM(M28)+N28</f>
        <v>0.67900000000000005</v>
      </c>
      <c r="P28"/>
    </row>
    <row r="29" spans="1:20" ht="12" customHeight="1" x14ac:dyDescent="0.25">
      <c r="B29" s="75" t="s">
        <v>146</v>
      </c>
      <c r="C29" s="55" t="s">
        <v>10</v>
      </c>
      <c r="D29" s="76">
        <v>0.26600000000000001</v>
      </c>
      <c r="E29" s="64">
        <v>0.28899999999999998</v>
      </c>
      <c r="F29" s="64">
        <v>0.39700000000000002</v>
      </c>
      <c r="G29" s="77">
        <v>0.68600000000000005</v>
      </c>
      <c r="H29" s="76">
        <v>0.29399999999999998</v>
      </c>
      <c r="I29" s="64">
        <v>0.32800000000000001</v>
      </c>
      <c r="J29" s="64">
        <v>0.45900000000000002</v>
      </c>
      <c r="K29" s="77">
        <f t="shared" ref="K29:K31" si="8">SUM(I29)+(J29)</f>
        <v>0.78700000000000003</v>
      </c>
      <c r="L29" s="72">
        <v>0.23599999999999999</v>
      </c>
      <c r="M29" s="64">
        <v>0.246</v>
      </c>
      <c r="N29" s="64">
        <v>0.33</v>
      </c>
      <c r="O29" s="65">
        <f t="shared" ref="O29:O31" si="9">SUM(M29)+N29</f>
        <v>0.57600000000000007</v>
      </c>
      <c r="P29"/>
    </row>
    <row r="30" spans="1:20" ht="12" customHeight="1" x14ac:dyDescent="0.25">
      <c r="B30" s="75" t="s">
        <v>147</v>
      </c>
      <c r="C30" s="55" t="s">
        <v>10</v>
      </c>
      <c r="D30" s="76">
        <v>0.24299999999999999</v>
      </c>
      <c r="E30" s="64">
        <v>0.308</v>
      </c>
      <c r="F30" s="64">
        <v>0.39200000000000002</v>
      </c>
      <c r="G30" s="77">
        <v>0.70099999999999996</v>
      </c>
      <c r="H30" s="76">
        <v>0.22500000000000001</v>
      </c>
      <c r="I30" s="64">
        <v>0.308</v>
      </c>
      <c r="J30" s="64">
        <v>0.34100000000000003</v>
      </c>
      <c r="K30" s="77">
        <f t="shared" si="8"/>
        <v>0.64900000000000002</v>
      </c>
      <c r="L30" s="72">
        <v>0.25900000000000001</v>
      </c>
      <c r="M30" s="64">
        <v>0.309</v>
      </c>
      <c r="N30" s="64">
        <v>0.439</v>
      </c>
      <c r="O30" s="65">
        <f t="shared" si="9"/>
        <v>0.748</v>
      </c>
      <c r="P30"/>
    </row>
    <row r="31" spans="1:20" ht="12" customHeight="1" x14ac:dyDescent="0.25">
      <c r="B31" s="75" t="s">
        <v>148</v>
      </c>
      <c r="C31" s="55" t="s">
        <v>10</v>
      </c>
      <c r="D31" s="76">
        <v>0.27900000000000003</v>
      </c>
      <c r="E31" s="64">
        <v>0.32300000000000001</v>
      </c>
      <c r="F31" s="64">
        <v>0.46899999999999997</v>
      </c>
      <c r="G31" s="77">
        <v>0.79200000000000004</v>
      </c>
      <c r="H31" s="76">
        <v>0.26800000000000002</v>
      </c>
      <c r="I31" s="64">
        <v>0.32400000000000001</v>
      </c>
      <c r="J31" s="64">
        <v>0.45100000000000001</v>
      </c>
      <c r="K31" s="77">
        <f t="shared" si="8"/>
        <v>0.77500000000000002</v>
      </c>
      <c r="L31" s="72">
        <v>0.29099999999999998</v>
      </c>
      <c r="M31" s="64">
        <v>0.32200000000000001</v>
      </c>
      <c r="N31" s="64">
        <v>0.48899999999999999</v>
      </c>
      <c r="O31" s="65">
        <f t="shared" si="9"/>
        <v>0.81099999999999994</v>
      </c>
      <c r="P31"/>
    </row>
    <row r="32" spans="1:20" ht="12" customHeight="1" x14ac:dyDescent="0.25">
      <c r="B32" s="26"/>
      <c r="C32" s="47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Q32" s="11"/>
    </row>
    <row r="33" spans="2:20" ht="12" customHeight="1" x14ac:dyDescent="0.25">
      <c r="B33" s="26"/>
      <c r="C33" s="13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Q33" s="11"/>
    </row>
    <row r="34" spans="2:20" ht="12" customHeight="1" x14ac:dyDescent="0.25">
      <c r="B34" s="26"/>
      <c r="C34" s="13"/>
      <c r="Q34" s="11"/>
    </row>
    <row r="35" spans="2:20" ht="12" customHeight="1" x14ac:dyDescent="0.25">
      <c r="B35" s="26"/>
      <c r="C35" s="13"/>
      <c r="Q35" s="11"/>
    </row>
    <row r="36" spans="2:20" ht="12" customHeight="1" x14ac:dyDescent="0.25">
      <c r="B36" s="19"/>
      <c r="C36" s="19"/>
      <c r="D36" s="16" t="s">
        <v>27</v>
      </c>
      <c r="E36" s="16"/>
      <c r="F36" s="22"/>
      <c r="G36" s="16" t="s">
        <v>23</v>
      </c>
      <c r="H36" s="16" t="s">
        <v>34</v>
      </c>
      <c r="I36" s="16"/>
      <c r="J36" s="16"/>
      <c r="K36" s="22"/>
      <c r="L36" s="16" t="s">
        <v>1</v>
      </c>
      <c r="M36" s="16"/>
      <c r="N36" s="22"/>
      <c r="O36" s="16"/>
      <c r="Q36" s="11"/>
    </row>
    <row r="37" spans="2:20" ht="12" customHeight="1" x14ac:dyDescent="0.25">
      <c r="B37" s="19" t="s">
        <v>30</v>
      </c>
      <c r="C37" s="19" t="s">
        <v>31</v>
      </c>
      <c r="D37" s="19" t="s">
        <v>32</v>
      </c>
      <c r="E37" s="19" t="s">
        <v>7</v>
      </c>
      <c r="F37" s="19" t="s">
        <v>8</v>
      </c>
      <c r="G37" s="19" t="s">
        <v>9</v>
      </c>
      <c r="H37" s="19" t="s">
        <v>32</v>
      </c>
      <c r="I37" s="19" t="s">
        <v>7</v>
      </c>
      <c r="J37" s="19" t="s">
        <v>8</v>
      </c>
      <c r="K37" s="19" t="s">
        <v>9</v>
      </c>
      <c r="L37" s="19" t="s">
        <v>32</v>
      </c>
      <c r="M37" s="19" t="s">
        <v>7</v>
      </c>
      <c r="N37" s="19" t="s">
        <v>8</v>
      </c>
      <c r="O37" s="19" t="s">
        <v>9</v>
      </c>
      <c r="Q37" s="11"/>
    </row>
    <row r="38" spans="2:20" ht="12" customHeight="1" x14ac:dyDescent="0.25">
      <c r="B38" s="78" t="s">
        <v>149</v>
      </c>
      <c r="C38" s="75" t="s">
        <v>14</v>
      </c>
      <c r="D38" s="52">
        <v>0.18099999999999999</v>
      </c>
      <c r="E38" s="25">
        <v>0.27200000000000002</v>
      </c>
      <c r="F38" s="25">
        <v>0.34799999999999998</v>
      </c>
      <c r="G38" s="53">
        <v>0.62</v>
      </c>
      <c r="H38" s="52">
        <v>0.159</v>
      </c>
      <c r="I38" s="25">
        <v>0.20799999999999999</v>
      </c>
      <c r="J38" s="25">
        <v>0.28999999999999998</v>
      </c>
      <c r="K38" s="53">
        <f>SUM(I38+J38)</f>
        <v>0.498</v>
      </c>
      <c r="L38" s="52">
        <v>0.193</v>
      </c>
      <c r="M38" s="25">
        <v>0.30399999999999999</v>
      </c>
      <c r="N38" s="25">
        <v>0.378</v>
      </c>
      <c r="O38" s="79">
        <f>SUM(M38+N38)</f>
        <v>0.68199999999999994</v>
      </c>
      <c r="P38" s="15"/>
      <c r="Q38" s="15"/>
      <c r="R38" s="27"/>
      <c r="S38" s="27"/>
      <c r="T38" s="27"/>
    </row>
    <row r="39" spans="2:20" ht="12" customHeight="1" x14ac:dyDescent="0.25">
      <c r="B39" s="78" t="s">
        <v>35</v>
      </c>
      <c r="C39" s="75" t="s">
        <v>10</v>
      </c>
      <c r="D39" s="52">
        <v>0.21099999999999999</v>
      </c>
      <c r="E39" s="25">
        <v>0.251</v>
      </c>
      <c r="F39" s="25">
        <v>0.371</v>
      </c>
      <c r="G39" s="53">
        <v>0.622</v>
      </c>
      <c r="H39" s="52">
        <v>0.191</v>
      </c>
      <c r="I39" s="25">
        <v>0.215</v>
      </c>
      <c r="J39" s="25">
        <v>0.32600000000000001</v>
      </c>
      <c r="K39" s="53">
        <f>SUM(I39+J39)</f>
        <v>0.54100000000000004</v>
      </c>
      <c r="L39" s="52">
        <v>0.22900000000000001</v>
      </c>
      <c r="M39" s="25">
        <v>0.28100000000000003</v>
      </c>
      <c r="N39" s="25">
        <v>0.41</v>
      </c>
      <c r="O39" s="79">
        <f>SUM(M39+N39)</f>
        <v>0.69100000000000006</v>
      </c>
      <c r="P39" s="15"/>
      <c r="Q39" s="15"/>
      <c r="R39" s="27"/>
      <c r="S39" s="27"/>
      <c r="T39" s="27"/>
    </row>
    <row r="40" spans="2:20" ht="12" customHeight="1" x14ac:dyDescent="0.25">
      <c r="B40" s="78" t="s">
        <v>150</v>
      </c>
      <c r="C40" s="75" t="s">
        <v>10</v>
      </c>
      <c r="D40" s="52">
        <v>0.187</v>
      </c>
      <c r="E40" s="25">
        <v>0.247</v>
      </c>
      <c r="F40" s="25">
        <v>0.28599999999999998</v>
      </c>
      <c r="G40" s="53">
        <v>0.53300000000000003</v>
      </c>
      <c r="H40" s="52">
        <v>0.128</v>
      </c>
      <c r="I40" s="25">
        <v>0.21199999999999999</v>
      </c>
      <c r="J40" s="25">
        <v>0.20200000000000001</v>
      </c>
      <c r="K40" s="53">
        <f t="shared" ref="K40" si="10">SUM(I40+J40)</f>
        <v>0.41400000000000003</v>
      </c>
      <c r="L40" s="52">
        <v>0.25</v>
      </c>
      <c r="M40" s="25">
        <v>0.28699999999999998</v>
      </c>
      <c r="N40" s="25">
        <v>0.375</v>
      </c>
      <c r="O40" s="79">
        <f t="shared" ref="O40" si="11">SUM(M40+N40)</f>
        <v>0.66199999999999992</v>
      </c>
      <c r="P40" s="15"/>
      <c r="Q40" s="15"/>
      <c r="R40" s="27"/>
      <c r="S40" s="27"/>
      <c r="T40" s="27"/>
    </row>
    <row r="41" spans="2:20" ht="12" customHeight="1" x14ac:dyDescent="0.25">
      <c r="B41" s="78" t="s">
        <v>151</v>
      </c>
      <c r="C41" s="75" t="s">
        <v>10</v>
      </c>
      <c r="D41" s="52">
        <v>0.224</v>
      </c>
      <c r="E41" s="25">
        <v>0.28799999999999998</v>
      </c>
      <c r="F41" s="25">
        <v>0.36199999999999999</v>
      </c>
      <c r="G41" s="53">
        <v>0.65100000000000002</v>
      </c>
      <c r="H41" s="52">
        <v>0.24199999999999999</v>
      </c>
      <c r="I41" s="25">
        <v>0.34</v>
      </c>
      <c r="J41" s="25">
        <v>0.47299999999999998</v>
      </c>
      <c r="K41" s="53">
        <f>SUM(I41+J41)</f>
        <v>0.81299999999999994</v>
      </c>
      <c r="L41" s="52">
        <v>0.21</v>
      </c>
      <c r="M41" s="25">
        <v>0.23899999999999999</v>
      </c>
      <c r="N41" s="25">
        <v>0.26700000000000002</v>
      </c>
      <c r="O41" s="79">
        <f>SUM(M41+N41)</f>
        <v>0.50600000000000001</v>
      </c>
      <c r="P41" s="15"/>
      <c r="Q41" s="15"/>
      <c r="R41" s="27"/>
      <c r="S41" s="27"/>
      <c r="T41" s="27"/>
    </row>
    <row r="42" spans="2:20" ht="12" customHeight="1" x14ac:dyDescent="0.25">
      <c r="B42" s="78" t="s">
        <v>152</v>
      </c>
      <c r="C42" s="75" t="s">
        <v>14</v>
      </c>
      <c r="D42" s="52">
        <v>0.20499999999999999</v>
      </c>
      <c r="E42" s="25">
        <v>0.30599999999999999</v>
      </c>
      <c r="F42" s="25">
        <v>0.26300000000000001</v>
      </c>
      <c r="G42" s="53">
        <v>0.56899999999999995</v>
      </c>
      <c r="H42" s="52">
        <v>0.20499999999999999</v>
      </c>
      <c r="I42" s="25">
        <v>0.27300000000000002</v>
      </c>
      <c r="J42" s="25">
        <v>0.308</v>
      </c>
      <c r="K42" s="53">
        <f t="shared" ref="K42" si="12">SUM(I42+J42)</f>
        <v>0.58099999999999996</v>
      </c>
      <c r="L42" s="52">
        <v>0.20499999999999999</v>
      </c>
      <c r="M42" s="25">
        <v>0.32800000000000001</v>
      </c>
      <c r="N42" s="25">
        <v>0.23200000000000001</v>
      </c>
      <c r="O42" s="79">
        <f t="shared" ref="O42" si="13">SUM(M42+N42)</f>
        <v>0.56000000000000005</v>
      </c>
      <c r="P42" s="15"/>
      <c r="Q42" s="15"/>
      <c r="R42" s="27"/>
      <c r="S42" s="27"/>
      <c r="T42" s="27"/>
    </row>
    <row r="43" spans="2:20" ht="12" customHeight="1" x14ac:dyDescent="0.25">
      <c r="B43" s="78" t="s">
        <v>153</v>
      </c>
      <c r="C43" s="75" t="s">
        <v>14</v>
      </c>
      <c r="D43" s="52">
        <v>0.22900000000000001</v>
      </c>
      <c r="E43" s="25">
        <v>0.307</v>
      </c>
      <c r="F43" s="25">
        <v>0.30099999999999999</v>
      </c>
      <c r="G43" s="53">
        <v>0.60799999999999998</v>
      </c>
      <c r="H43" s="52">
        <v>0.184</v>
      </c>
      <c r="I43" s="25">
        <v>0.26100000000000001</v>
      </c>
      <c r="J43" s="25">
        <v>0.20399999999999999</v>
      </c>
      <c r="K43" s="53">
        <f>SUM(I43+J43)</f>
        <v>0.46499999999999997</v>
      </c>
      <c r="L43" s="52">
        <v>0.26300000000000001</v>
      </c>
      <c r="M43" s="25">
        <v>0.34200000000000003</v>
      </c>
      <c r="N43" s="25">
        <v>0.376</v>
      </c>
      <c r="O43" s="79">
        <f>SUM(M43+N43)</f>
        <v>0.71799999999999997</v>
      </c>
      <c r="P43" s="15"/>
      <c r="Q43" s="15"/>
      <c r="R43" s="27"/>
      <c r="S43" s="27"/>
      <c r="T43" s="27"/>
    </row>
    <row r="44" spans="2:20" ht="12" customHeight="1" x14ac:dyDescent="0.25">
      <c r="B44" s="78" t="s">
        <v>154</v>
      </c>
      <c r="C44" s="75" t="s">
        <v>10</v>
      </c>
      <c r="D44" s="52">
        <v>0.22700000000000001</v>
      </c>
      <c r="E44" s="25">
        <v>0.315</v>
      </c>
      <c r="F44" s="25">
        <v>0.34699999999999998</v>
      </c>
      <c r="G44" s="53">
        <v>0.66200000000000003</v>
      </c>
      <c r="H44" s="52">
        <v>0.27500000000000002</v>
      </c>
      <c r="I44" s="25">
        <v>0.39100000000000001</v>
      </c>
      <c r="J44" s="25">
        <v>0.48399999999999999</v>
      </c>
      <c r="K44" s="53">
        <f>SUM(I44+J44)</f>
        <v>0.875</v>
      </c>
      <c r="L44" s="52">
        <v>0.19400000000000001</v>
      </c>
      <c r="M44" s="25">
        <v>0.26</v>
      </c>
      <c r="N44" s="25">
        <v>0.254</v>
      </c>
      <c r="O44" s="79">
        <f>SUM(M44+N44)</f>
        <v>0.51400000000000001</v>
      </c>
      <c r="P44" s="15"/>
      <c r="Q44" s="15"/>
    </row>
    <row r="45" spans="2:20" ht="12" customHeight="1" x14ac:dyDescent="0.25">
      <c r="B45" s="26"/>
      <c r="C45" s="47"/>
    </row>
  </sheetData>
  <hyperlinks>
    <hyperlink ref="R21" r:id="rId1" xr:uid="{0A39570D-5274-4208-97AC-668060E982AF}"/>
    <hyperlink ref="B9" r:id="rId2" display="https://www.fangraphs.com/players/austin-riley/18360/stats?position=3B" xr:uid="{B19209BB-4AB3-4D04-9182-79E42BCEAB9E}"/>
    <hyperlink ref="B12" r:id="rId3" display="https://www.fangraphs.com/players/brandon-lowe/18882/stats?position=2B" xr:uid="{ECCB06FE-CF56-44C5-B316-4DE81E04896E}"/>
    <hyperlink ref="B6" r:id="rId4" display="https://www.fangraphs.com/players/dansby-swanson/18314/stats?position=SS" xr:uid="{F866622E-013B-4B12-A3EA-F10F6536A0BD}"/>
    <hyperlink ref="B10" r:id="rId5" display="https://www.fangraphs.com/players/gabriel-arias/22563/stats?position=SS" xr:uid="{19199E6D-CB00-40B5-A43B-004B271C1FF5}"/>
    <hyperlink ref="B7" r:id="rId6" display="https://www.fangraphs.com/players/manny-machado/11493/stats?position=3B" xr:uid="{94FB7996-D727-4D44-B7E2-5CCB19E249EB}"/>
    <hyperlink ref="B4" r:id="rId7" display="https://www.fangraphs.com/players/ramon-laureano/17128/stats?position=OF" xr:uid="{1EAAF974-D935-4CFB-B6E7-D428AFAA17CE}"/>
    <hyperlink ref="B11" r:id="rId8" display="https://www.fangraphs.com/players/riley-greene/25976/stats?position=OF" xr:uid="{6C3FECD2-4840-4C9B-907A-9882E51D1293}"/>
    <hyperlink ref="B5" r:id="rId9" display="https://www.fangraphs.com/players/ryan-ohearn/16442/stats?position=1B%2FDH" xr:uid="{62141AE6-0312-4071-B09A-46A057CEBD64}"/>
    <hyperlink ref="B3" r:id="rId10" display="https://www.fangraphs.com/players/vladimir-guerrero-jr/19611/stats?position=1B" xr:uid="{E9FC87F6-3EC0-4CAF-A862-22B87CF3B29E}"/>
    <hyperlink ref="B8" r:id="rId11" display="https://www.fangraphs.com/players/logan-ohoppe/24729/stats?position=C" xr:uid="{7634A553-8051-48DF-909A-52F4540514E3}"/>
    <hyperlink ref="B13" r:id="rId12" display="https://www.fangraphs.com/players/jt-realmuto/11739/stats?position=C" xr:uid="{C2F48D0D-0416-4F88-97DA-EEBF13EA4512}"/>
    <hyperlink ref="B14" r:id="rId13" display="https://www.fangraphs.com/players/tj-friedl/19522/stats?position=OF" xr:uid="{511CFA60-3EE1-4B9E-8DCF-64963199F893}"/>
    <hyperlink ref="B15" r:id="rId14" display="https://www.fangraphs.com/players/jp-crawford/15491/stats?position=SS" xr:uid="{CD8AAFA6-1F51-4278-8501-EC7182309624}"/>
    <hyperlink ref="B16" r:id="rId15" display="https://www.fangraphs.com/players/dane-myers/22054/stats?position=OF" xr:uid="{96C0361F-7DA5-4FF0-AA7A-52D0BD1A8D46}"/>
    <hyperlink ref="B17" r:id="rId16" display="https://www.fangraphs.com/players/joc-pederson/11899/stats?position=OF" xr:uid="{08D28423-7224-42B5-B360-967FA0BAAFBB}"/>
    <hyperlink ref="B18" r:id="rId17" display="https://www.fangraphs.com/players/angel-martinez/26540/stats?position=OF" xr:uid="{0BE79E3D-9F76-472C-9AEF-CBFE8FBEEC7A}"/>
    <hyperlink ref="B27" r:id="rId18" display="https://www.fangraphs.com/players/dylan-cease/18525/stats?position=P" xr:uid="{FA8133CA-6B5C-467B-9E23-1C424197B7D6}"/>
    <hyperlink ref="B25" r:id="rId19" display="https://www.fangraphs.com/players/logan-gilbert/22250/stats?position=P" xr:uid="{6B8E0901-384F-43E9-8F4E-C882E0158444}"/>
    <hyperlink ref="B26" r:id="rId20" display="https://www.fangraphs.com/players/kris-bubic/21455/stats?position=P" xr:uid="{F8D8CF5C-D635-4CA4-88BB-2414889E94E5}"/>
    <hyperlink ref="B28" r:id="rId21" display="https://www.fangraphs.com/players/chad-patrick/30113/stats?position=P" xr:uid="{AC82FEB3-F538-4D7A-A8C7-D860F720164D}"/>
    <hyperlink ref="B29" r:id="rId22" display="https://www.fangraphs.com/players/janson-junk/23301/stats?position=P" xr:uid="{50797C4A-10D1-4B7E-B2CC-F7B9ED648A08}"/>
    <hyperlink ref="B30" r:id="rId23" display="https://www.fangraphs.com/players/mike-burrows/24728/stats?position=P" xr:uid="{3DB48587-D6D6-4514-A91D-177E944C064C}"/>
    <hyperlink ref="B31" r:id="rId24" display="https://www.fangraphs.com/players/brandon-pfaadt/27782/stats?position=P" xr:uid="{DFB1A130-F2D4-442E-AB13-DF98B52918AA}"/>
    <hyperlink ref="B38" r:id="rId25" display="https://www.fangraphs.com/players/alex-vesia/25007/stats?position=P" xr:uid="{A6E7B81D-F8CB-4DC4-AC79-EF8EAEC04789}"/>
    <hyperlink ref="B39" r:id="rId26" display="https://www.fangraphs.com/players/andrew-kittredge/12828/stats?position=P" xr:uid="{0E0AF56E-1623-4936-A9F1-275FA08CFDF7}"/>
    <hyperlink ref="B40" r:id="rId27" display="https://www.fangraphs.com/players/randy-rodriguez/23974/stats?position=P" xr:uid="{59B499CE-4C1C-4951-959C-00F5B428006A}"/>
    <hyperlink ref="B41" r:id="rId28" display="https://www.fangraphs.com/players/daniel-palencia/27914/stats?position=P" xr:uid="{0EA63B00-C541-4654-BEB1-72A73108DB51}"/>
    <hyperlink ref="B42" r:id="rId29" display="https://www.fangraphs.com/players/brennan-bernardino/16835/stats?position=P" xr:uid="{E1696212-10FC-4220-A6D1-C859BA7B97C8}"/>
    <hyperlink ref="B43" r:id="rId30" display="https://www.fangraphs.com/players/caleb-ferguson/19349/stats?position=P" xr:uid="{A8DC2349-5920-46FA-9F06-5210FDFB1D04}"/>
    <hyperlink ref="B44" r:id="rId31" display="https://www.fangraphs.com/players/huascar-brazoban/6107/stats?position=P" xr:uid="{2A54E003-DCEC-4085-AC1C-5EE0D69B1F45}"/>
  </hyperlinks>
  <pageMargins left="0.7" right="0.7" top="0.75" bottom="0.75" header="0.3" footer="0.3"/>
  <pageSetup orientation="portrait" horizontalDpi="4294967294" verticalDpi="0" r:id="rId32"/>
  <drawing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1"/>
  <sheetViews>
    <sheetView workbookViewId="0">
      <selection activeCell="P17" sqref="P17"/>
    </sheetView>
  </sheetViews>
  <sheetFormatPr defaultColWidth="8.85546875" defaultRowHeight="15" x14ac:dyDescent="0.25"/>
  <cols>
    <col min="1" max="1" width="15.7109375" customWidth="1"/>
    <col min="2" max="2" width="4.7109375" customWidth="1"/>
    <col min="3" max="3" width="9.7109375" customWidth="1"/>
    <col min="4" max="4" width="2.7109375" customWidth="1"/>
    <col min="5" max="5" width="15.7109375" customWidth="1"/>
    <col min="6" max="6" width="2.7109375" customWidth="1"/>
    <col min="7" max="7" width="4.42578125" customWidth="1"/>
    <col min="8" max="8" width="9.7109375" customWidth="1"/>
    <col min="9" max="9" width="2.42578125" style="34" customWidth="1"/>
    <col min="10" max="10" width="16.7109375" customWidth="1"/>
    <col min="11" max="11" width="2.7109375" customWidth="1"/>
    <col min="12" max="12" width="4.5703125" customWidth="1"/>
    <col min="13" max="13" width="10.7109375" customWidth="1"/>
    <col min="18" max="18" width="11.85546875" customWidth="1"/>
    <col min="19" max="19" width="10.42578125" customWidth="1"/>
  </cols>
  <sheetData>
    <row r="1" spans="1:22" ht="18" customHeight="1" x14ac:dyDescent="0.3">
      <c r="A1" s="28" t="s">
        <v>36</v>
      </c>
      <c r="B1" s="28"/>
      <c r="C1" s="28" t="s">
        <v>24</v>
      </c>
      <c r="D1" s="28"/>
      <c r="E1" s="28"/>
      <c r="F1" s="28"/>
      <c r="G1" s="28"/>
      <c r="H1" s="28" t="s">
        <v>37</v>
      </c>
      <c r="I1" s="29"/>
      <c r="J1" s="28" t="s">
        <v>26</v>
      </c>
      <c r="K1" s="28"/>
      <c r="L1" s="30"/>
      <c r="M1" s="30"/>
    </row>
    <row r="2" spans="1:22" ht="13.15" customHeight="1" x14ac:dyDescent="0.25">
      <c r="A2" s="31" t="s">
        <v>25</v>
      </c>
      <c r="B2" s="30"/>
      <c r="C2" s="30"/>
      <c r="D2" s="30"/>
      <c r="E2" s="30"/>
      <c r="F2" s="30"/>
      <c r="G2" s="30"/>
      <c r="H2" s="30" t="s">
        <v>23</v>
      </c>
      <c r="I2" s="29"/>
      <c r="J2" s="30"/>
      <c r="K2" s="30"/>
      <c r="L2" s="30"/>
      <c r="M2" s="30"/>
    </row>
    <row r="3" spans="1:22" ht="12" customHeight="1" x14ac:dyDescent="0.25">
      <c r="A3" s="80" t="s">
        <v>155</v>
      </c>
      <c r="B3" s="30"/>
      <c r="C3" s="30"/>
      <c r="D3" s="30"/>
      <c r="E3" s="30"/>
      <c r="F3" s="30"/>
      <c r="G3" s="30"/>
      <c r="H3" s="30"/>
      <c r="I3" s="29"/>
      <c r="J3" s="30"/>
      <c r="K3" s="30"/>
      <c r="L3" s="30"/>
      <c r="M3" s="30"/>
      <c r="O3" s="35"/>
    </row>
    <row r="4" spans="1:22" ht="12" customHeight="1" x14ac:dyDescent="0.25">
      <c r="A4" s="30"/>
      <c r="B4" s="30"/>
      <c r="C4" s="30"/>
      <c r="D4" s="30"/>
      <c r="E4" s="30"/>
      <c r="F4" s="30"/>
      <c r="G4" s="30"/>
      <c r="H4" s="30"/>
      <c r="I4" s="29"/>
      <c r="J4" s="29" t="s">
        <v>38</v>
      </c>
      <c r="K4" s="30"/>
      <c r="L4" s="30"/>
      <c r="M4" s="30" t="s">
        <v>23</v>
      </c>
      <c r="P4" s="35" t="s">
        <v>23</v>
      </c>
    </row>
    <row r="5" spans="1:22" ht="12" customHeight="1" x14ac:dyDescent="0.25">
      <c r="A5" s="32" t="s">
        <v>39</v>
      </c>
      <c r="B5" s="30"/>
      <c r="C5" s="32">
        <v>8150</v>
      </c>
      <c r="D5" s="30"/>
      <c r="E5" s="30"/>
      <c r="F5" s="30"/>
      <c r="G5" s="30"/>
      <c r="H5" s="30"/>
      <c r="I5" s="29"/>
      <c r="J5" s="33" t="s">
        <v>40</v>
      </c>
      <c r="K5" s="30"/>
      <c r="L5" s="30"/>
      <c r="M5" s="30" t="s">
        <v>23</v>
      </c>
      <c r="P5" s="35" t="s">
        <v>23</v>
      </c>
      <c r="Q5" s="35"/>
    </row>
    <row r="6" spans="1:22" ht="12" customHeight="1" x14ac:dyDescent="0.25">
      <c r="A6" s="30" t="s">
        <v>23</v>
      </c>
      <c r="B6" s="32"/>
      <c r="C6" s="32"/>
      <c r="D6" s="32"/>
      <c r="E6" s="32"/>
      <c r="F6" s="30"/>
      <c r="G6" s="30"/>
      <c r="H6" s="30"/>
      <c r="I6" s="29"/>
      <c r="J6" s="30"/>
      <c r="K6" s="30"/>
      <c r="L6" s="30"/>
      <c r="M6" s="30"/>
      <c r="Q6" s="35"/>
    </row>
    <row r="7" spans="1:22" ht="12" customHeight="1" x14ac:dyDescent="0.25">
      <c r="A7" s="30"/>
      <c r="B7" s="30"/>
      <c r="C7" s="30"/>
      <c r="D7" s="30"/>
      <c r="E7" s="32"/>
      <c r="F7" s="30"/>
      <c r="G7" s="30"/>
      <c r="H7" s="30"/>
      <c r="I7" s="29"/>
      <c r="J7" s="30"/>
      <c r="K7" s="30"/>
      <c r="L7" s="30"/>
      <c r="M7" s="30"/>
      <c r="P7" s="35"/>
    </row>
    <row r="8" spans="1:22" ht="14.45" customHeight="1" x14ac:dyDescent="0.25">
      <c r="A8" s="32" t="s">
        <v>41</v>
      </c>
      <c r="B8" s="30"/>
      <c r="C8" s="30"/>
      <c r="D8" s="30"/>
      <c r="E8" s="30"/>
      <c r="I8" s="29"/>
    </row>
    <row r="9" spans="1:22" ht="12" customHeight="1" x14ac:dyDescent="0.25">
      <c r="A9" s="29" t="s">
        <v>50</v>
      </c>
      <c r="B9" s="29" t="s">
        <v>23</v>
      </c>
      <c r="C9" s="34" t="s">
        <v>44</v>
      </c>
      <c r="D9" s="30"/>
      <c r="E9" s="30"/>
      <c r="I9" s="29"/>
      <c r="P9" s="35"/>
      <c r="Q9" s="81"/>
      <c r="U9" s="81"/>
    </row>
    <row r="10" spans="1:22" ht="12" customHeight="1" x14ac:dyDescent="0.25">
      <c r="A10" s="29" t="s">
        <v>43</v>
      </c>
      <c r="B10" s="29" t="s">
        <v>23</v>
      </c>
      <c r="C10" s="29" t="s">
        <v>44</v>
      </c>
      <c r="D10" s="30"/>
      <c r="E10" s="30"/>
      <c r="G10" s="35"/>
      <c r="P10" s="29"/>
      <c r="Q10" s="29"/>
      <c r="R10" s="34"/>
      <c r="U10" s="35"/>
      <c r="V10" s="35"/>
    </row>
    <row r="11" spans="1:22" ht="12" customHeight="1" x14ac:dyDescent="0.25">
      <c r="A11" s="34" t="s">
        <v>45</v>
      </c>
      <c r="B11" s="34" t="s">
        <v>23</v>
      </c>
      <c r="C11" s="34" t="s">
        <v>46</v>
      </c>
      <c r="D11" s="30"/>
      <c r="I11" s="29"/>
      <c r="N11" s="29"/>
      <c r="O11" s="34"/>
      <c r="P11" s="34"/>
      <c r="Q11" s="34"/>
      <c r="R11" s="34"/>
      <c r="U11" s="35"/>
    </row>
    <row r="12" spans="1:22" ht="12" customHeight="1" x14ac:dyDescent="0.25">
      <c r="A12" s="29"/>
      <c r="B12" s="29"/>
      <c r="C12" s="29"/>
      <c r="D12" s="30"/>
      <c r="I12" s="29"/>
      <c r="N12" s="29"/>
      <c r="O12" s="29"/>
      <c r="P12" s="29"/>
      <c r="Q12" s="34"/>
      <c r="R12" s="34"/>
      <c r="U12" s="35"/>
      <c r="V12" s="35"/>
    </row>
    <row r="13" spans="1:22" ht="12" customHeight="1" x14ac:dyDescent="0.25">
      <c r="A13" s="30"/>
      <c r="B13" s="30"/>
      <c r="C13" s="30"/>
      <c r="D13" s="30"/>
      <c r="E13" s="30"/>
      <c r="F13" s="30"/>
      <c r="G13" s="30"/>
      <c r="H13" s="30"/>
      <c r="I13" s="29"/>
      <c r="J13" s="30"/>
      <c r="K13" s="30"/>
      <c r="L13" s="30"/>
      <c r="M13" s="30"/>
      <c r="N13" s="29"/>
      <c r="O13" s="29"/>
      <c r="P13" s="29"/>
      <c r="Q13" s="29"/>
      <c r="R13" s="34"/>
    </row>
    <row r="14" spans="1:22" ht="15.6" customHeight="1" x14ac:dyDescent="0.25">
      <c r="A14" s="36" t="s">
        <v>47</v>
      </c>
      <c r="B14" s="36"/>
      <c r="C14" s="36"/>
      <c r="D14" s="36"/>
      <c r="E14" s="36" t="s">
        <v>48</v>
      </c>
      <c r="F14" s="36"/>
      <c r="G14" s="36"/>
      <c r="H14" s="36"/>
      <c r="I14" s="37" t="s">
        <v>23</v>
      </c>
      <c r="J14" s="36" t="s">
        <v>49</v>
      </c>
      <c r="K14" s="36"/>
      <c r="L14" s="36"/>
      <c r="M14" s="36"/>
      <c r="N14" s="29"/>
      <c r="O14" s="34"/>
      <c r="P14" s="34"/>
      <c r="Q14" s="34"/>
      <c r="R14" s="34"/>
      <c r="S14" s="29"/>
      <c r="U14" s="35"/>
    </row>
    <row r="15" spans="1:22" ht="12" customHeight="1" x14ac:dyDescent="0.25">
      <c r="A15" s="42" t="s">
        <v>58</v>
      </c>
      <c r="B15" s="43">
        <v>2027</v>
      </c>
      <c r="C15" s="42" t="s">
        <v>59</v>
      </c>
      <c r="D15" s="29"/>
      <c r="E15" s="38" t="s">
        <v>74</v>
      </c>
      <c r="F15" s="40" t="s">
        <v>62</v>
      </c>
      <c r="G15" s="34" t="s">
        <v>54</v>
      </c>
      <c r="H15" s="34" t="s">
        <v>76</v>
      </c>
      <c r="I15" s="29">
        <v>1</v>
      </c>
      <c r="J15" s="34" t="s">
        <v>56</v>
      </c>
      <c r="K15" s="40" t="s">
        <v>53</v>
      </c>
      <c r="L15" s="34">
        <v>2018</v>
      </c>
      <c r="M15" s="34" t="s">
        <v>57</v>
      </c>
      <c r="N15" s="29"/>
      <c r="O15" s="34" t="s">
        <v>23</v>
      </c>
      <c r="P15" s="34"/>
      <c r="Q15" s="34"/>
      <c r="R15" s="34"/>
      <c r="S15" s="34"/>
    </row>
    <row r="16" spans="1:22" ht="12" customHeight="1" x14ac:dyDescent="0.25">
      <c r="A16" s="34" t="s">
        <v>68</v>
      </c>
      <c r="B16" s="34">
        <v>2028</v>
      </c>
      <c r="C16" s="34" t="s">
        <v>69</v>
      </c>
      <c r="D16" s="29"/>
      <c r="E16" s="38" t="s">
        <v>91</v>
      </c>
      <c r="F16" s="39" t="s">
        <v>62</v>
      </c>
      <c r="G16" s="38" t="s">
        <v>54</v>
      </c>
      <c r="H16" s="38" t="s">
        <v>71</v>
      </c>
      <c r="I16" s="29">
        <v>2</v>
      </c>
      <c r="J16" s="34" t="s">
        <v>61</v>
      </c>
      <c r="K16" s="40" t="s">
        <v>62</v>
      </c>
      <c r="L16" s="34">
        <v>2018</v>
      </c>
      <c r="M16" s="34" t="s">
        <v>42</v>
      </c>
      <c r="N16" s="29"/>
      <c r="O16" s="34"/>
      <c r="P16" s="34"/>
      <c r="Q16" s="34"/>
    </row>
    <row r="17" spans="1:21" ht="12" customHeight="1" x14ac:dyDescent="0.25">
      <c r="A17" s="34" t="s">
        <v>73</v>
      </c>
      <c r="B17" s="34">
        <v>2028</v>
      </c>
      <c r="C17" s="34" t="s">
        <v>59</v>
      </c>
      <c r="D17" s="29"/>
      <c r="E17" s="49" t="s">
        <v>70</v>
      </c>
      <c r="F17" s="50" t="s">
        <v>53</v>
      </c>
      <c r="G17" s="49" t="s">
        <v>54</v>
      </c>
      <c r="H17" s="49" t="s">
        <v>71</v>
      </c>
      <c r="I17" s="29">
        <v>3</v>
      </c>
      <c r="J17" s="34" t="s">
        <v>72</v>
      </c>
      <c r="K17" s="40" t="s">
        <v>53</v>
      </c>
      <c r="L17" s="34">
        <v>2020</v>
      </c>
      <c r="M17" s="34" t="s">
        <v>60</v>
      </c>
      <c r="N17" s="29"/>
      <c r="O17" s="29"/>
      <c r="P17" s="29"/>
      <c r="Q17" s="29"/>
    </row>
    <row r="18" spans="1:21" ht="12" customHeight="1" x14ac:dyDescent="0.25">
      <c r="A18" s="34" t="s">
        <v>79</v>
      </c>
      <c r="B18" s="34">
        <v>2028</v>
      </c>
      <c r="C18" s="34" t="s">
        <v>46</v>
      </c>
      <c r="D18" s="29"/>
      <c r="E18" s="34" t="s">
        <v>66</v>
      </c>
      <c r="F18" s="40" t="s">
        <v>53</v>
      </c>
      <c r="G18" s="34" t="s">
        <v>75</v>
      </c>
      <c r="H18" s="34" t="s">
        <v>67</v>
      </c>
      <c r="I18" s="29">
        <v>4</v>
      </c>
      <c r="J18" s="34" t="s">
        <v>77</v>
      </c>
      <c r="K18" s="40" t="s">
        <v>53</v>
      </c>
      <c r="L18" s="34">
        <v>2020</v>
      </c>
      <c r="M18" s="34" t="s">
        <v>78</v>
      </c>
      <c r="N18" s="29"/>
      <c r="O18" s="34"/>
      <c r="P18" s="40"/>
      <c r="Q18" s="34"/>
    </row>
    <row r="19" spans="1:21" ht="12" customHeight="1" x14ac:dyDescent="0.25">
      <c r="A19" s="34" t="s">
        <v>89</v>
      </c>
      <c r="B19" s="43">
        <v>2029</v>
      </c>
      <c r="C19" s="34" t="s">
        <v>90</v>
      </c>
      <c r="D19" s="29"/>
      <c r="E19" s="45" t="s">
        <v>80</v>
      </c>
      <c r="F19" s="51" t="s">
        <v>53</v>
      </c>
      <c r="G19" s="45" t="s">
        <v>75</v>
      </c>
      <c r="H19" s="45" t="s">
        <v>81</v>
      </c>
      <c r="I19" s="29">
        <v>5</v>
      </c>
      <c r="J19" s="34" t="s">
        <v>82</v>
      </c>
      <c r="K19" s="40" t="s">
        <v>53</v>
      </c>
      <c r="L19" s="34">
        <v>2021</v>
      </c>
      <c r="M19" s="34" t="s">
        <v>57</v>
      </c>
      <c r="N19" s="29"/>
      <c r="O19" s="38"/>
      <c r="P19" s="39"/>
      <c r="Q19" s="38"/>
    </row>
    <row r="20" spans="1:21" ht="12" customHeight="1" x14ac:dyDescent="0.25">
      <c r="A20" s="34" t="s">
        <v>97</v>
      </c>
      <c r="B20" s="34">
        <v>2029</v>
      </c>
      <c r="C20" s="34" t="s">
        <v>42</v>
      </c>
      <c r="D20" s="29"/>
      <c r="E20" s="49" t="s">
        <v>84</v>
      </c>
      <c r="F20" s="50" t="s">
        <v>53</v>
      </c>
      <c r="G20" s="49" t="s">
        <v>75</v>
      </c>
      <c r="H20" s="49" t="s">
        <v>42</v>
      </c>
      <c r="I20" s="29">
        <v>6</v>
      </c>
      <c r="J20" s="34" t="s">
        <v>85</v>
      </c>
      <c r="K20" s="40" t="s">
        <v>53</v>
      </c>
      <c r="L20" s="34">
        <v>2021</v>
      </c>
      <c r="M20" s="34" t="s">
        <v>86</v>
      </c>
      <c r="N20" s="37"/>
      <c r="O20" s="34"/>
      <c r="P20" s="40"/>
      <c r="Q20" s="34"/>
      <c r="R20" s="34"/>
      <c r="S20" s="34"/>
    </row>
    <row r="21" spans="1:21" ht="12" customHeight="1" x14ac:dyDescent="0.25">
      <c r="A21" s="34" t="s">
        <v>105</v>
      </c>
      <c r="B21" s="34">
        <v>2029</v>
      </c>
      <c r="C21" s="34" t="s">
        <v>46</v>
      </c>
      <c r="D21" s="29"/>
      <c r="E21" s="45" t="s">
        <v>94</v>
      </c>
      <c r="F21" s="51" t="s">
        <v>53</v>
      </c>
      <c r="G21" s="45" t="s">
        <v>75</v>
      </c>
      <c r="H21" s="45" t="s">
        <v>95</v>
      </c>
      <c r="I21" s="29">
        <v>7</v>
      </c>
      <c r="J21" s="34" t="s">
        <v>87</v>
      </c>
      <c r="K21" s="40" t="s">
        <v>53</v>
      </c>
      <c r="L21" s="34">
        <v>2021</v>
      </c>
      <c r="M21" s="34" t="s">
        <v>88</v>
      </c>
      <c r="N21" s="37"/>
      <c r="O21" s="37"/>
      <c r="P21" s="37"/>
      <c r="Q21" s="45"/>
      <c r="R21" s="38"/>
      <c r="S21" s="40"/>
      <c r="T21" s="34"/>
      <c r="U21" s="34"/>
    </row>
    <row r="22" spans="1:21" ht="12" customHeight="1" x14ac:dyDescent="0.25">
      <c r="A22" s="34" t="s">
        <v>115</v>
      </c>
      <c r="B22" s="34">
        <v>2029</v>
      </c>
      <c r="C22" s="34" t="s">
        <v>116</v>
      </c>
      <c r="D22" s="29"/>
      <c r="I22" s="29">
        <v>8</v>
      </c>
      <c r="J22" s="34" t="s">
        <v>92</v>
      </c>
      <c r="K22" s="40" t="s">
        <v>62</v>
      </c>
      <c r="L22" s="34">
        <v>2021</v>
      </c>
      <c r="M22" s="34" t="s">
        <v>93</v>
      </c>
      <c r="N22" s="45"/>
      <c r="O22" s="34"/>
      <c r="R22" s="34"/>
      <c r="S22" s="40"/>
      <c r="T22" s="34"/>
      <c r="U22" s="34"/>
    </row>
    <row r="23" spans="1:21" ht="12" customHeight="1" x14ac:dyDescent="0.25">
      <c r="A23" s="34" t="s">
        <v>120</v>
      </c>
      <c r="B23" s="34">
        <v>2030</v>
      </c>
      <c r="C23" s="34" t="s">
        <v>83</v>
      </c>
      <c r="D23" s="30"/>
      <c r="I23" s="29">
        <v>9</v>
      </c>
      <c r="J23" s="34" t="s">
        <v>96</v>
      </c>
      <c r="K23" s="40" t="s">
        <v>64</v>
      </c>
      <c r="L23" s="34">
        <v>2022</v>
      </c>
      <c r="M23" s="34" t="s">
        <v>55</v>
      </c>
      <c r="N23" s="37"/>
      <c r="O23" s="37"/>
      <c r="P23" s="29"/>
      <c r="Q23" s="45"/>
      <c r="R23" s="37"/>
      <c r="S23" s="37"/>
      <c r="T23" s="45"/>
    </row>
    <row r="24" spans="1:21" ht="12" customHeight="1" x14ac:dyDescent="0.25">
      <c r="A24" s="34" t="s">
        <v>156</v>
      </c>
      <c r="B24" s="34">
        <v>2030</v>
      </c>
      <c r="C24" s="34" t="s">
        <v>157</v>
      </c>
      <c r="D24" s="30"/>
      <c r="I24" s="29">
        <v>10</v>
      </c>
      <c r="J24" s="34" t="s">
        <v>98</v>
      </c>
      <c r="K24" s="40" t="s">
        <v>64</v>
      </c>
      <c r="L24" s="34">
        <v>2022</v>
      </c>
      <c r="M24" s="34" t="s">
        <v>99</v>
      </c>
      <c r="N24" s="37"/>
      <c r="O24" s="37"/>
      <c r="P24" s="37"/>
      <c r="Q24" s="45"/>
      <c r="R24" s="34"/>
      <c r="S24" s="34"/>
      <c r="T24" s="34"/>
    </row>
    <row r="25" spans="1:21" ht="12" customHeight="1" x14ac:dyDescent="0.25">
      <c r="A25" s="34" t="s">
        <v>158</v>
      </c>
      <c r="B25" s="34">
        <v>2030</v>
      </c>
      <c r="C25" s="34" t="s">
        <v>95</v>
      </c>
      <c r="D25" s="30"/>
      <c r="I25" s="29">
        <v>11</v>
      </c>
      <c r="J25" s="34" t="s">
        <v>100</v>
      </c>
      <c r="K25" s="40" t="s">
        <v>53</v>
      </c>
      <c r="L25" s="34">
        <v>2022</v>
      </c>
      <c r="M25" s="34" t="s">
        <v>88</v>
      </c>
      <c r="N25" s="37"/>
      <c r="O25" s="37"/>
      <c r="P25" s="29"/>
      <c r="Q25" s="45"/>
      <c r="R25" s="34"/>
      <c r="S25" s="34"/>
      <c r="T25" s="34"/>
    </row>
    <row r="26" spans="1:21" ht="12" customHeight="1" x14ac:dyDescent="0.25">
      <c r="A26" s="34" t="s">
        <v>159</v>
      </c>
      <c r="B26" s="34">
        <v>2030</v>
      </c>
      <c r="C26" s="34" t="s">
        <v>90</v>
      </c>
      <c r="I26" s="29">
        <v>12</v>
      </c>
      <c r="J26" s="34" t="s">
        <v>101</v>
      </c>
      <c r="K26" s="40" t="s">
        <v>64</v>
      </c>
      <c r="L26" s="34">
        <v>2022</v>
      </c>
      <c r="M26" s="34" t="s">
        <v>102</v>
      </c>
      <c r="N26" s="37"/>
      <c r="O26" s="34"/>
      <c r="P26" s="29"/>
      <c r="Q26" s="38"/>
      <c r="R26" s="34"/>
      <c r="S26" s="34"/>
      <c r="T26" s="34"/>
      <c r="U26" s="82"/>
    </row>
    <row r="27" spans="1:21" ht="12" customHeight="1" x14ac:dyDescent="0.25">
      <c r="A27" s="34" t="s">
        <v>160</v>
      </c>
      <c r="B27" s="34">
        <v>2030</v>
      </c>
      <c r="C27" s="34" t="s">
        <v>95</v>
      </c>
      <c r="I27" s="29">
        <v>13</v>
      </c>
      <c r="J27" s="34" t="s">
        <v>103</v>
      </c>
      <c r="K27" s="40" t="s">
        <v>53</v>
      </c>
      <c r="L27" s="34">
        <v>2023</v>
      </c>
      <c r="M27" s="34" t="s">
        <v>71</v>
      </c>
      <c r="N27" s="34"/>
      <c r="P27" s="29"/>
      <c r="Q27" s="34"/>
      <c r="R27" s="34"/>
      <c r="S27" s="34"/>
      <c r="T27" s="34"/>
      <c r="U27" s="15"/>
    </row>
    <row r="28" spans="1:21" ht="12" customHeight="1" x14ac:dyDescent="0.25">
      <c r="A28" s="34" t="s">
        <v>161</v>
      </c>
      <c r="B28" s="34">
        <v>2030</v>
      </c>
      <c r="C28" s="34" t="s">
        <v>57</v>
      </c>
      <c r="I28" s="29">
        <v>14</v>
      </c>
      <c r="J28" s="34" t="s">
        <v>104</v>
      </c>
      <c r="K28" s="40" t="s">
        <v>64</v>
      </c>
      <c r="L28" s="34">
        <v>2023</v>
      </c>
      <c r="M28" s="34" t="s">
        <v>83</v>
      </c>
      <c r="P28" s="29"/>
      <c r="Q28" s="34"/>
      <c r="R28" s="34"/>
      <c r="S28" s="34"/>
      <c r="T28" s="34"/>
    </row>
    <row r="29" spans="1:21" ht="12" customHeight="1" x14ac:dyDescent="0.25">
      <c r="A29" s="34" t="s">
        <v>162</v>
      </c>
      <c r="B29" s="34">
        <v>2030</v>
      </c>
      <c r="C29" s="34" t="s">
        <v>71</v>
      </c>
      <c r="I29" s="29">
        <v>15</v>
      </c>
      <c r="J29" s="34" t="s">
        <v>106</v>
      </c>
      <c r="K29" s="40" t="s">
        <v>53</v>
      </c>
      <c r="L29" s="34">
        <v>2023</v>
      </c>
      <c r="M29" s="34" t="s">
        <v>86</v>
      </c>
      <c r="O29" s="37" t="s">
        <v>23</v>
      </c>
      <c r="P29" s="29"/>
      <c r="Q29" s="34"/>
      <c r="R29" s="34"/>
      <c r="S29" s="34"/>
      <c r="T29" s="34"/>
    </row>
    <row r="30" spans="1:21" ht="12" customHeight="1" x14ac:dyDescent="0.25">
      <c r="A30" s="34" t="s">
        <v>163</v>
      </c>
      <c r="B30" s="34">
        <v>2030</v>
      </c>
      <c r="C30" s="34" t="s">
        <v>60</v>
      </c>
      <c r="I30" s="29">
        <v>16</v>
      </c>
      <c r="J30" s="34" t="s">
        <v>107</v>
      </c>
      <c r="K30" s="40" t="s">
        <v>53</v>
      </c>
      <c r="L30" s="34">
        <v>2023</v>
      </c>
      <c r="M30" s="34" t="s">
        <v>95</v>
      </c>
      <c r="O30" s="37" t="s">
        <v>23</v>
      </c>
      <c r="P30" s="29"/>
      <c r="Q30" s="34"/>
      <c r="R30" s="34"/>
      <c r="S30" s="34"/>
      <c r="T30" s="34"/>
    </row>
    <row r="31" spans="1:21" ht="12" customHeight="1" x14ac:dyDescent="0.25">
      <c r="A31" s="34" t="s">
        <v>164</v>
      </c>
      <c r="B31" s="34">
        <v>2030</v>
      </c>
      <c r="C31" s="34" t="s">
        <v>63</v>
      </c>
      <c r="D31" s="29"/>
      <c r="I31" s="29">
        <v>17</v>
      </c>
      <c r="J31" s="34" t="s">
        <v>108</v>
      </c>
      <c r="K31" s="40" t="s">
        <v>53</v>
      </c>
      <c r="L31" s="34">
        <v>2023</v>
      </c>
      <c r="M31" s="34" t="s">
        <v>42</v>
      </c>
      <c r="P31" s="29"/>
      <c r="Q31" s="34"/>
      <c r="R31" s="45"/>
      <c r="S31" s="45"/>
      <c r="T31" s="45"/>
    </row>
    <row r="32" spans="1:21" ht="12" customHeight="1" x14ac:dyDescent="0.25">
      <c r="A32" s="34" t="s">
        <v>165</v>
      </c>
      <c r="B32" s="34">
        <v>2030</v>
      </c>
      <c r="C32" s="34" t="s">
        <v>93</v>
      </c>
      <c r="I32" s="29">
        <v>18</v>
      </c>
      <c r="J32" s="34" t="s">
        <v>110</v>
      </c>
      <c r="K32" s="40" t="s">
        <v>53</v>
      </c>
      <c r="L32" s="34">
        <v>2023</v>
      </c>
      <c r="M32" s="34" t="s">
        <v>67</v>
      </c>
      <c r="P32" s="29"/>
      <c r="Q32" s="34"/>
      <c r="R32" s="45"/>
      <c r="S32" s="45"/>
      <c r="T32" s="45"/>
    </row>
    <row r="33" spans="1:20" ht="12" customHeight="1" x14ac:dyDescent="0.25">
      <c r="A33" s="34" t="s">
        <v>166</v>
      </c>
      <c r="B33" s="34">
        <v>2030</v>
      </c>
      <c r="C33" s="34" t="s">
        <v>78</v>
      </c>
      <c r="E33" s="30"/>
      <c r="I33" s="29">
        <v>19</v>
      </c>
      <c r="J33" s="34" t="s">
        <v>111</v>
      </c>
      <c r="K33" s="40" t="s">
        <v>53</v>
      </c>
      <c r="L33" s="34">
        <v>2023</v>
      </c>
      <c r="M33" s="34" t="s">
        <v>93</v>
      </c>
      <c r="P33" s="29"/>
      <c r="Q33" s="34"/>
      <c r="R33" s="45"/>
      <c r="S33" s="45"/>
      <c r="T33" s="45"/>
    </row>
    <row r="34" spans="1:20" ht="12" customHeight="1" x14ac:dyDescent="0.25">
      <c r="A34" s="34" t="s">
        <v>52</v>
      </c>
      <c r="B34" s="34">
        <v>2030</v>
      </c>
      <c r="C34" s="34" t="s">
        <v>55</v>
      </c>
      <c r="I34" s="29">
        <v>20</v>
      </c>
      <c r="J34" s="34" t="s">
        <v>113</v>
      </c>
      <c r="K34" s="40" t="s">
        <v>53</v>
      </c>
      <c r="L34" s="34">
        <v>2023</v>
      </c>
      <c r="M34" s="34" t="s">
        <v>86</v>
      </c>
      <c r="P34" s="29"/>
      <c r="Q34" s="29"/>
      <c r="R34" s="45"/>
      <c r="S34" s="45"/>
      <c r="T34" s="45"/>
    </row>
    <row r="35" spans="1:20" ht="12" customHeight="1" x14ac:dyDescent="0.25">
      <c r="A35" s="34" t="s">
        <v>167</v>
      </c>
      <c r="B35" s="34">
        <v>2030</v>
      </c>
      <c r="C35" s="34" t="s">
        <v>86</v>
      </c>
      <c r="G35" s="34"/>
      <c r="I35" s="29">
        <v>21</v>
      </c>
      <c r="J35" s="34" t="s">
        <v>114</v>
      </c>
      <c r="K35" s="40" t="s">
        <v>53</v>
      </c>
      <c r="L35" s="34">
        <v>2024</v>
      </c>
      <c r="M35" s="34" t="s">
        <v>51</v>
      </c>
      <c r="P35" s="34"/>
      <c r="Q35" s="34"/>
      <c r="R35" s="45"/>
      <c r="S35" s="45"/>
      <c r="T35" s="45"/>
    </row>
    <row r="36" spans="1:20" ht="12" customHeight="1" x14ac:dyDescent="0.25">
      <c r="A36" s="34" t="s">
        <v>168</v>
      </c>
      <c r="B36" s="34">
        <v>2030</v>
      </c>
      <c r="C36" s="34" t="s">
        <v>44</v>
      </c>
      <c r="F36" s="29"/>
      <c r="G36" s="34"/>
      <c r="H36" s="30"/>
      <c r="I36" s="29">
        <v>22</v>
      </c>
      <c r="J36" s="34" t="s">
        <v>117</v>
      </c>
      <c r="K36" s="40" t="s">
        <v>53</v>
      </c>
      <c r="L36" s="34">
        <v>2024</v>
      </c>
      <c r="M36" s="34" t="s">
        <v>59</v>
      </c>
      <c r="P36" s="34"/>
      <c r="Q36" s="34"/>
      <c r="R36" s="34"/>
    </row>
    <row r="37" spans="1:20" ht="12" customHeight="1" x14ac:dyDescent="0.25">
      <c r="A37" s="34" t="s">
        <v>169</v>
      </c>
      <c r="B37" s="34">
        <v>2030</v>
      </c>
      <c r="C37" s="34" t="s">
        <v>170</v>
      </c>
      <c r="G37" s="34"/>
      <c r="I37" s="29">
        <v>23</v>
      </c>
      <c r="J37" s="34" t="s">
        <v>119</v>
      </c>
      <c r="K37" s="40" t="s">
        <v>62</v>
      </c>
      <c r="L37" s="34">
        <v>2024</v>
      </c>
      <c r="M37" s="34" t="s">
        <v>88</v>
      </c>
      <c r="P37" s="34"/>
      <c r="Q37" s="34"/>
      <c r="R37" s="34"/>
    </row>
    <row r="38" spans="1:20" ht="12" customHeight="1" x14ac:dyDescent="0.25">
      <c r="A38" s="34" t="s">
        <v>171</v>
      </c>
      <c r="B38" s="34">
        <v>2030</v>
      </c>
      <c r="C38" s="34" t="s">
        <v>95</v>
      </c>
      <c r="E38" s="38"/>
      <c r="F38" s="38"/>
      <c r="G38" s="38"/>
      <c r="H38" s="38"/>
      <c r="I38" s="29">
        <v>24</v>
      </c>
      <c r="J38" s="34" t="s">
        <v>121</v>
      </c>
      <c r="K38" s="40" t="s">
        <v>62</v>
      </c>
      <c r="L38" s="34">
        <v>2024</v>
      </c>
      <c r="M38" s="34" t="s">
        <v>102</v>
      </c>
      <c r="P38" s="34"/>
      <c r="Q38" s="34"/>
      <c r="R38" s="34"/>
    </row>
    <row r="39" spans="1:20" ht="12" customHeight="1" x14ac:dyDescent="0.25">
      <c r="A39" s="34" t="s">
        <v>172</v>
      </c>
      <c r="B39" s="34">
        <v>2030</v>
      </c>
      <c r="C39" s="34" t="s">
        <v>65</v>
      </c>
      <c r="D39" s="38" t="s">
        <v>23</v>
      </c>
      <c r="E39" s="38"/>
      <c r="F39" s="38"/>
      <c r="G39" s="38"/>
      <c r="H39" s="38"/>
      <c r="I39" s="29">
        <v>25</v>
      </c>
      <c r="J39" s="34" t="s">
        <v>122</v>
      </c>
      <c r="K39" s="40" t="s">
        <v>62</v>
      </c>
      <c r="L39" s="34">
        <v>2024</v>
      </c>
      <c r="M39" s="34" t="s">
        <v>90</v>
      </c>
      <c r="Q39" s="34"/>
      <c r="R39" s="34"/>
    </row>
    <row r="40" spans="1:20" ht="12" customHeight="1" x14ac:dyDescent="0.25">
      <c r="A40" s="34"/>
      <c r="B40" s="34"/>
      <c r="C40" s="34"/>
      <c r="D40" s="38" t="s">
        <v>23</v>
      </c>
      <c r="H40" s="30"/>
      <c r="I40" s="29">
        <v>26</v>
      </c>
      <c r="J40" s="34" t="s">
        <v>123</v>
      </c>
      <c r="K40" s="34" t="s">
        <v>53</v>
      </c>
      <c r="L40" s="34">
        <v>2024</v>
      </c>
      <c r="M40" s="34" t="s">
        <v>51</v>
      </c>
      <c r="Q40" s="34"/>
      <c r="R40" s="34"/>
    </row>
    <row r="41" spans="1:20" ht="12" customHeight="1" x14ac:dyDescent="0.25">
      <c r="A41" s="34"/>
      <c r="B41" s="34"/>
      <c r="C41" s="34"/>
      <c r="E41" s="38"/>
      <c r="F41" s="39"/>
      <c r="G41" s="38"/>
      <c r="H41" s="38"/>
      <c r="I41" s="29">
        <v>27</v>
      </c>
      <c r="J41" s="34" t="s">
        <v>124</v>
      </c>
      <c r="K41" s="34" t="s">
        <v>62</v>
      </c>
      <c r="L41" s="34">
        <v>2024</v>
      </c>
      <c r="M41" s="34" t="s">
        <v>67</v>
      </c>
      <c r="Q41" s="34"/>
      <c r="R41" s="34"/>
    </row>
    <row r="42" spans="1:20" ht="12" customHeight="1" x14ac:dyDescent="0.25">
      <c r="D42" s="30"/>
      <c r="E42" s="30"/>
      <c r="F42" s="30"/>
      <c r="G42" s="30"/>
      <c r="H42" s="30"/>
      <c r="I42" s="29">
        <v>28</v>
      </c>
      <c r="J42" s="34" t="s">
        <v>173</v>
      </c>
      <c r="K42" s="40" t="s">
        <v>53</v>
      </c>
      <c r="L42" s="34">
        <v>2025</v>
      </c>
      <c r="M42" s="34" t="s">
        <v>65</v>
      </c>
      <c r="Q42" s="34"/>
      <c r="R42" s="34"/>
    </row>
    <row r="43" spans="1:20" ht="12" customHeight="1" x14ac:dyDescent="0.25">
      <c r="A43" s="32" t="s">
        <v>125</v>
      </c>
      <c r="B43" s="29"/>
      <c r="C43" s="29"/>
      <c r="D43" s="30"/>
      <c r="E43" s="34"/>
      <c r="F43" s="30"/>
      <c r="G43" s="30"/>
      <c r="H43" s="30"/>
      <c r="I43" s="29">
        <v>29</v>
      </c>
      <c r="J43" s="34" t="s">
        <v>174</v>
      </c>
      <c r="K43" s="40" t="s">
        <v>53</v>
      </c>
      <c r="L43" s="34">
        <v>2025</v>
      </c>
      <c r="M43" s="34" t="s">
        <v>109</v>
      </c>
      <c r="Q43" s="34"/>
      <c r="R43" s="34"/>
    </row>
    <row r="44" spans="1:20" ht="12" customHeight="1" x14ac:dyDescent="0.25">
      <c r="A44" s="29"/>
      <c r="B44" s="29"/>
      <c r="C44" s="29"/>
      <c r="E44" s="41"/>
      <c r="I44" s="29">
        <v>30</v>
      </c>
      <c r="J44" s="34" t="s">
        <v>175</v>
      </c>
      <c r="K44" s="40" t="s">
        <v>62</v>
      </c>
      <c r="L44" s="34">
        <v>2025</v>
      </c>
      <c r="M44" s="34" t="s">
        <v>102</v>
      </c>
    </row>
    <row r="45" spans="1:20" ht="12" customHeight="1" x14ac:dyDescent="0.25">
      <c r="A45" s="29"/>
      <c r="B45" s="29"/>
      <c r="C45" s="29"/>
      <c r="E45" s="44"/>
      <c r="I45" s="29">
        <v>31</v>
      </c>
      <c r="J45" s="34" t="s">
        <v>176</v>
      </c>
      <c r="K45" s="40" t="s">
        <v>62</v>
      </c>
      <c r="L45" s="34">
        <v>2025</v>
      </c>
      <c r="M45" s="34" t="s">
        <v>86</v>
      </c>
    </row>
    <row r="46" spans="1:20" ht="12" customHeight="1" x14ac:dyDescent="0.25">
      <c r="A46" s="32" t="s">
        <v>126</v>
      </c>
      <c r="B46" s="32"/>
      <c r="C46" s="32"/>
      <c r="I46" s="29">
        <v>32</v>
      </c>
      <c r="J46" s="34" t="s">
        <v>177</v>
      </c>
      <c r="K46" s="40" t="s">
        <v>53</v>
      </c>
      <c r="L46" s="34">
        <v>2025</v>
      </c>
      <c r="M46" s="34" t="s">
        <v>170</v>
      </c>
    </row>
    <row r="47" spans="1:20" ht="12" customHeight="1" x14ac:dyDescent="0.25">
      <c r="A47" s="37" t="s">
        <v>127</v>
      </c>
      <c r="B47" s="37">
        <v>2028</v>
      </c>
      <c r="C47" s="37" t="s">
        <v>36</v>
      </c>
      <c r="G47" s="34"/>
      <c r="I47" s="29">
        <v>33</v>
      </c>
      <c r="J47" s="34" t="s">
        <v>178</v>
      </c>
      <c r="K47" s="40" t="s">
        <v>62</v>
      </c>
      <c r="L47" s="34">
        <v>2025</v>
      </c>
      <c r="M47" s="34" t="s">
        <v>63</v>
      </c>
    </row>
    <row r="48" spans="1:20" ht="12" customHeight="1" x14ac:dyDescent="0.25">
      <c r="A48" s="45" t="s">
        <v>128</v>
      </c>
      <c r="B48" s="45">
        <v>2028</v>
      </c>
      <c r="C48" s="45" t="s">
        <v>112</v>
      </c>
      <c r="F48" s="37"/>
      <c r="G48" s="37"/>
      <c r="H48" s="45"/>
      <c r="I48" s="29" t="s">
        <v>23</v>
      </c>
    </row>
    <row r="49" spans="1:8" ht="12" customHeight="1" x14ac:dyDescent="0.25">
      <c r="A49" s="45" t="s">
        <v>118</v>
      </c>
      <c r="B49" s="45">
        <v>2030</v>
      </c>
      <c r="C49" s="45" t="s">
        <v>55</v>
      </c>
      <c r="D49" s="46" t="s">
        <v>23</v>
      </c>
      <c r="E49" s="30"/>
      <c r="F49" s="37"/>
      <c r="G49" s="37"/>
      <c r="H49" s="37"/>
    </row>
    <row r="50" spans="1:8" ht="12" customHeight="1" x14ac:dyDescent="0.25">
      <c r="D50" s="30"/>
      <c r="E50" s="30"/>
      <c r="F50" s="45"/>
      <c r="G50" s="45"/>
      <c r="H50" s="45"/>
    </row>
    <row r="51" spans="1:8" ht="12" customHeight="1" x14ac:dyDescent="0.25">
      <c r="F51" s="45"/>
      <c r="G51" s="45"/>
      <c r="H51" s="45"/>
    </row>
  </sheetData>
  <hyperlinks>
    <hyperlink ref="A3" r:id="rId1" xr:uid="{27239376-91C6-4A47-B8DE-76322146C306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2b4652a-c688-4fd7-a8f9-aa88ac2a40c9}" enabled="1" method="Privileged" siteId="{eb14cc20-eff6-42cc-b6b9-2d3eabbc8a1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lope412@yahoo.com</dc:creator>
  <cp:keywords/>
  <dc:description/>
  <cp:lastModifiedBy>Daugherty, David</cp:lastModifiedBy>
  <cp:revision/>
  <dcterms:created xsi:type="dcterms:W3CDTF">2023-03-30T16:55:17Z</dcterms:created>
  <dcterms:modified xsi:type="dcterms:W3CDTF">2026-03-31T01:55:48Z</dcterms:modified>
  <cp:category/>
  <cp:contentStatus/>
</cp:coreProperties>
</file>